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 name="How to use" sheetId="2" state="visible" r:id="rId2"/>
  </sheets>
  <definedNames>
    <definedName name="_xlnm.Print_Titles" localSheetId="0">'Budget'!$1:$1</definedName>
    <definedName name="_xlnm.Print_Area" localSheetId="0">'Budget'!$A$1:$H$55</definedName>
    <definedName name="_xlnm.Print_Titles" localSheetId="1">'How to use'!$1:$1</definedName>
  </definedNames>
  <calcPr calcId="124519" fullCalcOnLoad="1"/>
</workbook>
</file>

<file path=xl/styles.xml><?xml version="1.0" encoding="utf-8"?>
<styleSheet xmlns="http://schemas.openxmlformats.org/spreadsheetml/2006/main">
  <numFmts count="5">
    <numFmt numFmtId="164" formatCode="mmmm d, yyyy"/>
    <numFmt numFmtId="165" formatCode="#,##0.00;[Red]-#,##0.00;&quot;–&quot;"/>
    <numFmt numFmtId="166" formatCode="0.00;[Red]-0.00;&quot;–&quot;"/>
    <numFmt numFmtId="167" formatCode="0.0%;[Red]-0.0%;&quot;–&quot;"/>
    <numFmt numFmtId="168" formatCode="+#,##0.00;-#,##0.00;&quot;–&quot;"/>
  </numFmts>
  <fonts count="10">
    <font>
      <name val="Calibri"/>
      <family val="2"/>
      <color theme="1"/>
      <sz val="11"/>
      <scheme val="minor"/>
    </font>
    <font>
      <name val="Calibri"/>
      <b val="1"/>
      <color rgb="000D0B1F"/>
      <sz val="16"/>
    </font>
    <font>
      <name val="Calibri"/>
      <b val="1"/>
      <color rgb="000D0B1F"/>
      <sz val="12"/>
    </font>
    <font>
      <name val="Calibri"/>
      <b val="1"/>
      <color rgb="000D0B1F"/>
      <sz val="10"/>
    </font>
    <font>
      <name val="Calibri"/>
      <color rgb="000D0B1F"/>
      <sz val="10"/>
    </font>
    <font>
      <name val="Calibri"/>
      <i val="1"/>
      <color rgb="004A4763"/>
      <sz val="9"/>
    </font>
    <font>
      <name val="Calibri"/>
      <b val="1"/>
      <color rgb="008A3F06"/>
      <sz val="10"/>
    </font>
    <font>
      <name val="Calibri"/>
      <b val="1"/>
      <color rgb="00FFFFFF"/>
      <sz val="10"/>
    </font>
    <font>
      <name val="Calibri"/>
      <color rgb="004A4763"/>
      <sz val="10"/>
    </font>
    <font>
      <name val="Calibri"/>
      <i val="1"/>
      <color rgb="004D00FF"/>
      <sz val="9"/>
      <u val="single"/>
    </font>
  </fonts>
  <fills count="4">
    <fill>
      <patternFill/>
    </fill>
    <fill>
      <patternFill patternType="gray125"/>
    </fill>
    <fill>
      <patternFill patternType="solid">
        <fgColor rgb="00F6F4FF"/>
      </patternFill>
    </fill>
    <fill>
      <patternFill patternType="solid">
        <fgColor rgb="004D00FF"/>
      </patternFill>
    </fill>
  </fills>
  <borders count="3">
    <border>
      <left/>
      <right/>
      <top/>
      <bottom/>
      <diagonal/>
    </border>
    <border>
      <left style="thin">
        <color rgb="00E0DCF0"/>
      </left>
      <right style="thin">
        <color rgb="00E0DCF0"/>
      </right>
      <top style="thin">
        <color rgb="00E0DCF0"/>
      </top>
      <bottom style="thin">
        <color rgb="00E0DCF0"/>
      </bottom>
    </border>
    <border>
      <top style="thin">
        <color rgb="000D0B1F"/>
      </top>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left" vertical="center"/>
    </xf>
    <xf numFmtId="0" fontId="4" fillId="2" borderId="1" applyAlignment="1" pivotButton="0" quotePrefix="0" xfId="0">
      <alignment horizontal="left" vertical="center"/>
    </xf>
    <xf numFmtId="165" fontId="3" fillId="0" borderId="0" applyAlignment="1" pivotButton="0" quotePrefix="0" xfId="0">
      <alignment horizontal="center" vertical="center"/>
    </xf>
    <xf numFmtId="164" fontId="4" fillId="2" borderId="1" applyAlignment="1" pivotButton="0" quotePrefix="0" xfId="0">
      <alignment horizontal="center" vertical="center"/>
    </xf>
    <xf numFmtId="1" fontId="4" fillId="2" borderId="1" applyAlignment="1" pivotButton="0" quotePrefix="0" xfId="0">
      <alignment horizontal="center" vertical="center"/>
    </xf>
    <xf numFmtId="165" fontId="4" fillId="2" borderId="1" applyAlignment="1" pivotButton="0" quotePrefix="0" xfId="0">
      <alignment horizontal="center" vertical="center"/>
    </xf>
    <xf numFmtId="166" fontId="3" fillId="0" borderId="0" applyAlignment="1" pivotButton="0" quotePrefix="0" xfId="0">
      <alignment horizontal="center" vertical="center"/>
    </xf>
    <xf numFmtId="0" fontId="5" fillId="0" borderId="0" applyAlignment="1" pivotButton="0" quotePrefix="0" xfId="0">
      <alignment horizontal="left" vertical="center" wrapText="1"/>
    </xf>
    <xf numFmtId="167" fontId="3" fillId="0" borderId="0" applyAlignment="1" pivotButton="0" quotePrefix="0" xfId="0">
      <alignment horizontal="center" vertical="center"/>
    </xf>
    <xf numFmtId="0" fontId="6" fillId="0" borderId="0" applyAlignment="1" pivotButton="0" quotePrefix="0" xfId="0">
      <alignment horizontal="center" vertical="center"/>
    </xf>
    <xf numFmtId="0" fontId="7" fillId="3" borderId="0" applyAlignment="1" pivotButton="0" quotePrefix="0" xfId="0">
      <alignment horizontal="center" vertical="center" wrapText="1"/>
    </xf>
    <xf numFmtId="0" fontId="4" fillId="2" borderId="1" applyAlignment="1" pivotButton="0" quotePrefix="0" xfId="0">
      <alignment horizontal="left" vertical="center" wrapText="1"/>
    </xf>
    <xf numFmtId="165" fontId="8" fillId="0" borderId="0" applyAlignment="1" pivotButton="0" quotePrefix="0" xfId="0">
      <alignment horizontal="center" vertical="center"/>
    </xf>
    <xf numFmtId="0" fontId="3" fillId="0" borderId="2" applyAlignment="1" pivotButton="0" quotePrefix="0" xfId="0">
      <alignment horizontal="left" vertical="center"/>
    </xf>
    <xf numFmtId="0" fontId="0" fillId="0" borderId="2" pivotButton="0" quotePrefix="0" xfId="0"/>
    <xf numFmtId="165" fontId="3" fillId="0" borderId="2" applyAlignment="1" pivotButton="0" quotePrefix="0" xfId="0">
      <alignment horizontal="center" vertical="center"/>
    </xf>
    <xf numFmtId="0" fontId="5" fillId="0" borderId="0" applyAlignment="1" pivotButton="0" quotePrefix="0" xfId="0">
      <alignment horizontal="left" vertical="center"/>
    </xf>
    <xf numFmtId="168" fontId="8" fillId="0" borderId="0" applyAlignment="1" pivotButton="0" quotePrefix="0" xfId="0">
      <alignment horizontal="center" vertical="center"/>
    </xf>
    <xf numFmtId="0" fontId="8" fillId="0" borderId="0" applyAlignment="1" pivotButton="0" quotePrefix="0" xfId="0">
      <alignment horizontal="left" vertical="center"/>
    </xf>
    <xf numFmtId="0" fontId="1" fillId="0" borderId="0" pivotButton="0" quotePrefix="0" xfId="0"/>
    <xf numFmtId="0" fontId="4" fillId="0" borderId="0" applyAlignment="1" pivotButton="0" quotePrefix="0" xfId="0">
      <alignment horizontal="left" vertical="center" wrapText="1"/>
    </xf>
    <xf numFmtId="0" fontId="9" fillId="0" borderId="0" applyAlignment="1" pivotButton="0" quotePrefix="0" xfId="0">
      <alignment horizontal="left" vertical="center" wrapText="1"/>
    </xf>
    <xf numFmtId="0" fontId="5" fillId="0" borderId="0" pivotButton="0" quotePrefix="0" xfId="0"/>
  </cellXfs>
  <cellStyles count="1">
    <cellStyle name="Normal" xfId="0" builtinId="0" hidden="0"/>
  </cellStyles>
  <dxfs count="3">
    <dxf>
      <font>
        <name val="Calibri"/>
        <b val="1"/>
        <color rgb="00A11B11"/>
        <sz val="10"/>
      </font>
      <fill>
        <patternFill patternType="solid">
          <fgColor rgb="00FDECEB"/>
          <bgColor rgb="00FDECEB"/>
        </patternFill>
      </fill>
    </dxf>
    <dxf>
      <font>
        <name val="Calibri"/>
        <b val="1"/>
        <color rgb="008A3F06"/>
        <sz val="10"/>
      </font>
      <fill>
        <patternFill patternType="solid">
          <fgColor rgb="00FDF3E3"/>
          <bgColor rgb="00FDF3E3"/>
        </patternFill>
      </fill>
    </dxf>
    <dxf>
      <font>
        <name val="Calibri"/>
        <color rgb="00A11B11"/>
        <sz val="10"/>
      </font>
      <fill>
        <patternFill patternType="solid">
          <fgColor rgb="00FDECEB"/>
          <bgColor rgb="00FDEC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quena.com/blog/gala-budget-template?utm_source=modele-xlsx&amp;utm_medium=fichier&amp;utm_campaign=gala-budget-template" TargetMode="External" Id="rId1" /><Relationship Type="http://schemas.openxmlformats.org/officeDocument/2006/relationships/hyperlink" Target="https://squena.com/blog/gala-budget-template?utm_source=modele-xlsx&amp;utm_medium=fichier&amp;utm_campaign=gala-budget-template" TargetMode="External" Id="rId2" /></Relationships>
</file>

<file path=xl/worksheets/sheet1.xml><?xml version="1.0" encoding="utf-8"?>
<worksheet xmlns="http://schemas.openxmlformats.org/spreadsheetml/2006/main">
  <sheetPr>
    <outlinePr summaryBelow="1" summaryRight="1"/>
    <pageSetUpPr fitToPage="1"/>
  </sheetPr>
  <dimension ref="A1:J55"/>
  <sheetViews>
    <sheetView workbookViewId="0">
      <selection activeCell="A1" sqref="A1"/>
    </sheetView>
  </sheetViews>
  <sheetFormatPr baseColWidth="8" defaultRowHeight="15"/>
  <cols>
    <col width="28" customWidth="1" min="1" max="1"/>
    <col width="34" customWidth="1" min="2" max="2"/>
    <col width="22" customWidth="1" min="3" max="3"/>
    <col width="14" customWidth="1" min="4" max="4"/>
    <col width="20" customWidth="1" min="5" max="5"/>
    <col width="15" customWidth="1" min="6" max="6"/>
    <col width="15" customWidth="1" min="7" max="7"/>
    <col width="17" customWidth="1" min="8" max="8"/>
    <col width="3" customWidth="1" min="9" max="9"/>
    <col width="36" customWidth="1" min="10" max="10"/>
  </cols>
  <sheetData>
    <row r="1" ht="28" customHeight="1">
      <c r="A1" s="1" t="inlineStr">
        <is>
          <t>Gala budget</t>
        </is>
      </c>
    </row>
    <row r="2" ht="22" customHeight="1">
      <c r="A2" s="2" t="inlineStr">
        <is>
          <t>The gala</t>
        </is>
      </c>
      <c r="E2" s="2" t="inlineStr">
        <is>
          <t>Summary</t>
        </is>
      </c>
    </row>
    <row r="3" ht="20" customHeight="1">
      <c r="A3" s="3" t="inlineStr">
        <is>
          <t>Gala</t>
        </is>
      </c>
      <c r="C3" s="4" t="n"/>
      <c r="D3" s="4" t="n"/>
      <c r="E3" s="3" t="inlineStr">
        <is>
          <t>Expenses, estimated</t>
        </is>
      </c>
      <c r="H3" s="5">
        <f>$D$55</f>
        <v/>
      </c>
    </row>
    <row r="4" ht="20" customHeight="1">
      <c r="A4" s="3" t="inlineStr">
        <is>
          <t>Date</t>
        </is>
      </c>
      <c r="C4" s="6" t="n"/>
      <c r="D4" s="6" t="n"/>
      <c r="E4" s="3" t="inlineStr">
        <is>
          <t>Expenses, committed</t>
        </is>
      </c>
      <c r="H4" s="5">
        <f>$E$55</f>
        <v/>
      </c>
    </row>
    <row r="5" ht="20" customHeight="1">
      <c r="A5" s="3" t="inlineStr">
        <is>
          <t>Venue</t>
        </is>
      </c>
      <c r="C5" s="4" t="n"/>
      <c r="D5" s="4" t="n"/>
      <c r="E5" s="3" t="inlineStr">
        <is>
          <t>Expenses, paid</t>
        </is>
      </c>
      <c r="H5" s="5">
        <f>$F$55</f>
        <v/>
      </c>
    </row>
    <row r="6" ht="20" customHeight="1">
      <c r="A6" s="3" t="inlineStr">
        <is>
          <t>Expected guests</t>
        </is>
      </c>
      <c r="C6" s="7" t="n"/>
      <c r="D6" s="7" t="n"/>
      <c r="E6" s="3" t="inlineStr">
        <is>
          <t>In-kind value (kept apart)</t>
        </is>
      </c>
      <c r="H6" s="5">
        <f>$G$55</f>
        <v/>
      </c>
    </row>
    <row r="7" ht="20" customHeight="1">
      <c r="A7" s="3" t="inlineStr">
        <is>
          <t>Tickets sold</t>
        </is>
      </c>
      <c r="C7" s="7" t="n"/>
      <c r="D7" s="7" t="n"/>
      <c r="E7" s="3" t="inlineStr">
        <is>
          <t>Revenue, goal</t>
        </is>
      </c>
      <c r="H7" s="5">
        <f>$C$27</f>
        <v/>
      </c>
    </row>
    <row r="8" ht="20" customHeight="1">
      <c r="A8" s="3" t="inlineStr">
        <is>
          <t>Ticket price</t>
        </is>
      </c>
      <c r="C8" s="8" t="n"/>
      <c r="D8" s="8" t="n"/>
      <c r="E8" s="3" t="inlineStr">
        <is>
          <t>Revenue, actual</t>
        </is>
      </c>
      <c r="H8" s="5">
        <f>$D$27</f>
        <v/>
      </c>
    </row>
    <row r="9" ht="20" customHeight="1">
      <c r="A9" s="3" t="inlineStr">
        <is>
          <t>Fundraising goal</t>
        </is>
      </c>
      <c r="C9" s="8" t="n"/>
      <c r="D9" s="8" t="n"/>
      <c r="E9" s="3" t="inlineStr">
        <is>
          <t>Net (actual revenue minus committed)</t>
        </is>
      </c>
      <c r="H9" s="5">
        <f>IF(COUNT($D$18:$D$26)=0,"",$D$27-$E$55)</f>
        <v/>
      </c>
    </row>
    <row r="10" ht="20" customHeight="1">
      <c r="A10" s="3" t="inlineStr">
        <is>
          <t>Fair market value per guest</t>
        </is>
      </c>
      <c r="C10" s="8" t="n"/>
      <c r="D10" s="8" t="n"/>
      <c r="E10" s="3" t="inlineStr">
        <is>
          <t>Cost per guest</t>
        </is>
      </c>
      <c r="H10" s="5">
        <f>IF(OR(NOT(ISNUMBER($C$6)),N($C$6)=0,COUNT($E$31:$E$54)=0),"",$E$55/$C$6)</f>
        <v/>
      </c>
    </row>
    <row r="11" ht="20" customHeight="1">
      <c r="A11" s="3" t="inlineStr">
        <is>
          <t>Quid pro quo threshold (75 in IRS Publication 1771)</t>
        </is>
      </c>
      <c r="C11" s="8" t="n">
        <v>75</v>
      </c>
      <c r="D11" s="8" t="n"/>
      <c r="E11" s="3" t="inlineStr">
        <is>
          <t>Cost per dollar raised</t>
        </is>
      </c>
      <c r="H11" s="9">
        <f>IF(OR(COUNT($D$18:$D$26)=0,N($D$27)&lt;=0,COUNT($E$31:$E$54)=0),"",$E$55/$D$27)</f>
        <v/>
      </c>
    </row>
    <row r="12" ht="20" customHeight="1">
      <c r="A12" s="10" t="inlineStr">
        <is>
          <t>Fair market value: your estimate of what one guest receives in return for the ticket (dinner, drinks, entertainment). Amounts carry no currency symbol.</t>
        </is>
      </c>
      <c r="E12" s="3" t="inlineStr">
        <is>
          <t>Actual revenue ÷ fundraising goal</t>
        </is>
      </c>
      <c r="H12" s="11">
        <f>IF(OR(NOT(ISNUMBER($C$9)),N($C$9)&lt;=0,COUNT($D$18:$D$26)=0),"",$D$27/$C$9)</f>
        <v/>
      </c>
    </row>
    <row r="13" ht="20" customHeight="1">
      <c r="E13" s="3" t="inlineStr">
        <is>
          <t>Deductible portion per ticket (at most)</t>
        </is>
      </c>
      <c r="H13" s="5">
        <f>IF(AND(ISNUMBER($C$8),ISNUMBER($C$10)),MAX(0,$C$8-$C$10),"")</f>
        <v/>
      </c>
    </row>
    <row r="14" ht="20" customHeight="1">
      <c r="E14" s="3" t="inlineStr">
        <is>
          <t>Quid pro quo check</t>
        </is>
      </c>
      <c r="F14" s="12">
        <f>IF(AND(ISNUMBER($C$8),NOT(ISNUMBER($C$11))),"Enter the threshold",IF(AND(ISNUMBER($C$8),ISNUMBER($C$11),$C$8&gt;$C$11),IF(NOT(ISNUMBER($C$10)),"Enter the fair market value",IF(AND($C$10&gt;0,$C$10&lt;$C$8),"Written disclosure may be needed","")),""))</f>
        <v/>
      </c>
    </row>
    <row r="15" ht="8" customHeight="1"/>
    <row r="16" ht="22" customHeight="1">
      <c r="A16" s="2" t="inlineStr">
        <is>
          <t>Revenue</t>
        </is>
      </c>
    </row>
    <row r="17" ht="24" customHeight="1">
      <c r="A17" s="13" t="inlineStr">
        <is>
          <t>Revenue source</t>
        </is>
      </c>
      <c r="B17" s="13" t="inlineStr">
        <is>
          <t>Notes</t>
        </is>
      </c>
      <c r="C17" s="13" t="inlineStr">
        <is>
          <t>Goal</t>
        </is>
      </c>
      <c r="D17" s="13" t="inlineStr">
        <is>
          <t>Actual</t>
        </is>
      </c>
    </row>
    <row r="18" ht="20" customHeight="1">
      <c r="A18" s="4" t="inlineStr">
        <is>
          <t>Ticket sales</t>
        </is>
      </c>
      <c r="B18" s="14" t="inlineStr">
        <is>
          <t>Tickets sold × ticket price</t>
        </is>
      </c>
      <c r="C18" s="8" t="n"/>
      <c r="D18" s="15">
        <f>IF(AND(ISNUMBER($C$7),ISNUMBER($C$8)),$C$7*$C$8,"")</f>
        <v/>
      </c>
    </row>
    <row r="19" ht="20" customHeight="1">
      <c r="A19" s="4" t="inlineStr">
        <is>
          <t>Table sponsorships</t>
        </is>
      </c>
      <c r="B19" s="14" t="n"/>
      <c r="C19" s="8" t="n"/>
      <c r="D19" s="8" t="n"/>
    </row>
    <row r="20" ht="20" customHeight="1">
      <c r="A20" s="4" t="inlineStr">
        <is>
          <t>Corporate sponsorships</t>
        </is>
      </c>
      <c r="B20" s="14" t="n"/>
      <c r="C20" s="8" t="n"/>
      <c r="D20" s="8" t="n"/>
    </row>
    <row r="21" ht="20" customHeight="1">
      <c r="A21" s="4" t="inlineStr">
        <is>
          <t>Live auction</t>
        </is>
      </c>
      <c r="B21" s="14" t="n"/>
      <c r="C21" s="8" t="n"/>
      <c r="D21" s="8" t="n"/>
    </row>
    <row r="22" ht="20" customHeight="1">
      <c r="A22" s="4" t="inlineStr">
        <is>
          <t>Silent auction</t>
        </is>
      </c>
      <c r="B22" s="14" t="n"/>
      <c r="C22" s="8" t="n"/>
      <c r="D22" s="8" t="n"/>
    </row>
    <row r="23" ht="20" customHeight="1">
      <c r="A23" s="4" t="inlineStr">
        <is>
          <t>Paddle raise (fund-a-need)</t>
        </is>
      </c>
      <c r="B23" s="14" t="n"/>
      <c r="C23" s="8" t="n"/>
      <c r="D23" s="8" t="n"/>
    </row>
    <row r="24" ht="20" customHeight="1">
      <c r="A24" s="4" t="inlineStr">
        <is>
          <t>Raffle</t>
        </is>
      </c>
      <c r="B24" s="14" t="n"/>
      <c r="C24" s="8" t="n"/>
      <c r="D24" s="8" t="n"/>
    </row>
    <row r="25" ht="20" customHeight="1">
      <c r="A25" s="4" t="inlineStr">
        <is>
          <t>Donations</t>
        </is>
      </c>
      <c r="B25" s="14" t="n"/>
      <c r="C25" s="8" t="n"/>
      <c r="D25" s="8" t="n"/>
    </row>
    <row r="26" ht="20" customHeight="1">
      <c r="A26" s="4" t="inlineStr">
        <is>
          <t>Other</t>
        </is>
      </c>
      <c r="B26" s="14" t="n"/>
      <c r="C26" s="8" t="n"/>
      <c r="D26" s="8" t="n"/>
    </row>
    <row r="27">
      <c r="A27" s="16" t="inlineStr">
        <is>
          <t>Total revenue</t>
        </is>
      </c>
      <c r="B27" s="17" t="n"/>
      <c r="C27" s="18">
        <f>SUM(C18:C26)</f>
        <v/>
      </c>
      <c r="D27" s="18">
        <f>SUM(D18:D26)</f>
        <v/>
      </c>
    </row>
    <row r="28" ht="8" customHeight="1"/>
    <row r="29" ht="22" customHeight="1">
      <c r="A29" s="2" t="inlineStr">
        <is>
          <t>Expenses</t>
        </is>
      </c>
    </row>
    <row r="30" ht="32" customHeight="1">
      <c r="A30" s="13" t="inlineStr">
        <is>
          <t>Category</t>
        </is>
      </c>
      <c r="B30" s="13" t="inlineStr">
        <is>
          <t>Line item</t>
        </is>
      </c>
      <c r="C30" s="13" t="inlineStr">
        <is>
          <t>Vendor</t>
        </is>
      </c>
      <c r="D30" s="13" t="inlineStr">
        <is>
          <t>Estimated</t>
        </is>
      </c>
      <c r="E30" s="13" t="inlineStr">
        <is>
          <t>Committed (signed)</t>
        </is>
      </c>
      <c r="F30" s="13" t="inlineStr">
        <is>
          <t>Paid</t>
        </is>
      </c>
      <c r="G30" s="13" t="inlineStr">
        <is>
          <t>In-kind (value given)</t>
        </is>
      </c>
      <c r="H30" s="13" t="inlineStr">
        <is>
          <t>Variance</t>
        </is>
      </c>
      <c r="J30" s="19" t="inlineStr">
        <is>
          <t>Categories</t>
        </is>
      </c>
    </row>
    <row r="31" ht="22" customHeight="1">
      <c r="A31" s="14" t="inlineStr">
        <is>
          <t>Venue</t>
        </is>
      </c>
      <c r="B31" s="14" t="inlineStr">
        <is>
          <t>Venue rental</t>
        </is>
      </c>
      <c r="C31" s="14" t="n"/>
      <c r="D31" s="8" t="n"/>
      <c r="E31" s="8" t="n"/>
      <c r="F31" s="8" t="n"/>
      <c r="G31" s="8" t="n"/>
      <c r="H31" s="20">
        <f>IF(ISNUMBER($E31),$E31-N($D31),"")</f>
        <v/>
      </c>
      <c r="J31" s="21" t="inlineStr">
        <is>
          <t>Venue</t>
        </is>
      </c>
    </row>
    <row r="32" ht="22" customHeight="1">
      <c r="A32" s="14" t="inlineStr">
        <is>
          <t>Catering</t>
        </is>
      </c>
      <c r="B32" s="14" t="inlineStr">
        <is>
          <t>Dinner</t>
        </is>
      </c>
      <c r="C32" s="14" t="n"/>
      <c r="D32" s="8" t="n"/>
      <c r="E32" s="8" t="n"/>
      <c r="F32" s="8" t="n"/>
      <c r="G32" s="8" t="n"/>
      <c r="H32" s="20">
        <f>IF(ISNUMBER($E32),$E32-N($D32),"")</f>
        <v/>
      </c>
      <c r="J32" s="21" t="inlineStr">
        <is>
          <t>Catering</t>
        </is>
      </c>
    </row>
    <row r="33" ht="22" customHeight="1">
      <c r="A33" s="14" t="inlineStr">
        <is>
          <t>Beverages</t>
        </is>
      </c>
      <c r="B33" s="14" t="inlineStr">
        <is>
          <t>Bar service</t>
        </is>
      </c>
      <c r="C33" s="14" t="n"/>
      <c r="D33" s="8" t="n"/>
      <c r="E33" s="8" t="n"/>
      <c r="F33" s="8" t="n"/>
      <c r="G33" s="8" t="n"/>
      <c r="H33" s="20">
        <f>IF(ISNUMBER($E33),$E33-N($D33),"")</f>
        <v/>
      </c>
      <c r="J33" s="21" t="inlineStr">
        <is>
          <t>Beverages</t>
        </is>
      </c>
    </row>
    <row r="34" ht="22" customHeight="1">
      <c r="A34" s="14" t="inlineStr">
        <is>
          <t>Decor and florals</t>
        </is>
      </c>
      <c r="B34" s="14" t="inlineStr">
        <is>
          <t>Centerpieces and room decor</t>
        </is>
      </c>
      <c r="C34" s="14" t="n"/>
      <c r="D34" s="8" t="n"/>
      <c r="E34" s="8" t="n"/>
      <c r="F34" s="8" t="n"/>
      <c r="G34" s="8" t="n"/>
      <c r="H34" s="20">
        <f>IF(ISNUMBER($E34),$E34-N($D34),"")</f>
        <v/>
      </c>
      <c r="J34" s="21" t="inlineStr">
        <is>
          <t>Decor and florals</t>
        </is>
      </c>
    </row>
    <row r="35" ht="22" customHeight="1">
      <c r="A35" s="14" t="inlineStr">
        <is>
          <t>Production (AV, lighting, staging)</t>
        </is>
      </c>
      <c r="B35" s="14" t="inlineStr">
        <is>
          <t>Sound, lighting and staging</t>
        </is>
      </c>
      <c r="C35" s="14" t="n"/>
      <c r="D35" s="8" t="n"/>
      <c r="E35" s="8" t="n"/>
      <c r="F35" s="8" t="n"/>
      <c r="G35" s="8" t="n"/>
      <c r="H35" s="20">
        <f>IF(ISNUMBER($E35),$E35-N($D35),"")</f>
        <v/>
      </c>
      <c r="J35" s="21" t="inlineStr">
        <is>
          <t>Production (AV, lighting, staging)</t>
        </is>
      </c>
    </row>
    <row r="36" ht="22" customHeight="1">
      <c r="A36" s="14" t="inlineStr">
        <is>
          <t>Entertainment</t>
        </is>
      </c>
      <c r="B36" s="14" t="inlineStr">
        <is>
          <t>Host, band or DJ</t>
        </is>
      </c>
      <c r="C36" s="14" t="n"/>
      <c r="D36" s="8" t="n"/>
      <c r="E36" s="8" t="n"/>
      <c r="F36" s="8" t="n"/>
      <c r="G36" s="8" t="n"/>
      <c r="H36" s="20">
        <f>IF(ISNUMBER($E36),$E36-N($D36),"")</f>
        <v/>
      </c>
      <c r="J36" s="21" t="inlineStr">
        <is>
          <t>Entertainment</t>
        </is>
      </c>
    </row>
    <row r="37" ht="22" customHeight="1">
      <c r="A37" s="14" t="inlineStr">
        <is>
          <t>Auction and raffle</t>
        </is>
      </c>
      <c r="B37" s="14" t="inlineStr">
        <is>
          <t>Auction items bought and raffle prizes</t>
        </is>
      </c>
      <c r="C37" s="14" t="n"/>
      <c r="D37" s="8" t="n"/>
      <c r="E37" s="8" t="n"/>
      <c r="F37" s="8" t="n"/>
      <c r="G37" s="8" t="n"/>
      <c r="H37" s="20">
        <f>IF(ISNUMBER($E37),$E37-N($D37),"")</f>
        <v/>
      </c>
      <c r="J37" s="21" t="inlineStr">
        <is>
          <t>Auction and raffle</t>
        </is>
      </c>
    </row>
    <row r="38" ht="22" customHeight="1">
      <c r="A38" s="14" t="inlineStr">
        <is>
          <t>Printing and invitations</t>
        </is>
      </c>
      <c r="B38" s="14" t="inlineStr">
        <is>
          <t>Invitations, programs and signage</t>
        </is>
      </c>
      <c r="C38" s="14" t="n"/>
      <c r="D38" s="8" t="n"/>
      <c r="E38" s="8" t="n"/>
      <c r="F38" s="8" t="n"/>
      <c r="G38" s="8" t="n"/>
      <c r="H38" s="20">
        <f>IF(ISNUMBER($E38),$E38-N($D38),"")</f>
        <v/>
      </c>
      <c r="J38" s="21" t="inlineStr">
        <is>
          <t>Printing and invitations</t>
        </is>
      </c>
    </row>
    <row r="39" ht="22" customHeight="1">
      <c r="A39" s="14" t="inlineStr">
        <is>
          <t>Photo and video</t>
        </is>
      </c>
      <c r="B39" s="14" t="inlineStr">
        <is>
          <t>Photographer</t>
        </is>
      </c>
      <c r="C39" s="14" t="n"/>
      <c r="D39" s="8" t="n"/>
      <c r="E39" s="8" t="n"/>
      <c r="F39" s="8" t="n"/>
      <c r="G39" s="8" t="n"/>
      <c r="H39" s="20">
        <f>IF(ISNUMBER($E39),$E39-N($D39),"")</f>
        <v/>
      </c>
      <c r="J39" s="21" t="inlineStr">
        <is>
          <t>Photo and video</t>
        </is>
      </c>
    </row>
    <row r="40" ht="22" customHeight="1">
      <c r="A40" s="14" t="inlineStr">
        <is>
          <t>Staffing and security</t>
        </is>
      </c>
      <c r="B40" s="14" t="inlineStr">
        <is>
          <t>Event staff</t>
        </is>
      </c>
      <c r="C40" s="14" t="n"/>
      <c r="D40" s="8" t="n"/>
      <c r="E40" s="8" t="n"/>
      <c r="F40" s="8" t="n"/>
      <c r="G40" s="8" t="n"/>
      <c r="H40" s="20">
        <f>IF(ISNUMBER($E40),$E40-N($D40),"")</f>
        <v/>
      </c>
      <c r="J40" s="21" t="inlineStr">
        <is>
          <t>Staffing and security</t>
        </is>
      </c>
    </row>
    <row r="41" ht="22" customHeight="1">
      <c r="A41" s="14" t="inlineStr">
        <is>
          <t>Transportation and valet</t>
        </is>
      </c>
      <c r="B41" s="14" t="inlineStr">
        <is>
          <t>Valet or shuttles</t>
        </is>
      </c>
      <c r="C41" s="14" t="n"/>
      <c r="D41" s="8" t="n"/>
      <c r="E41" s="8" t="n"/>
      <c r="F41" s="8" t="n"/>
      <c r="G41" s="8" t="n"/>
      <c r="H41" s="20">
        <f>IF(ISNUMBER($E41),$E41-N($D41),"")</f>
        <v/>
      </c>
      <c r="J41" s="21" t="inlineStr">
        <is>
          <t>Transportation and valet</t>
        </is>
      </c>
    </row>
    <row r="42" ht="22" customHeight="1">
      <c r="A42" s="14" t="inlineStr">
        <is>
          <t>Permits, licenses and insurance</t>
        </is>
      </c>
      <c r="B42" s="14" t="inlineStr">
        <is>
          <t>Event insurance and permits</t>
        </is>
      </c>
      <c r="C42" s="14" t="n"/>
      <c r="D42" s="8" t="n"/>
      <c r="E42" s="8" t="n"/>
      <c r="F42" s="8" t="n"/>
      <c r="G42" s="8" t="n"/>
      <c r="H42" s="20">
        <f>IF(ISNUMBER($E42),$E42-N($D42),"")</f>
        <v/>
      </c>
      <c r="J42" s="21" t="inlineStr">
        <is>
          <t>Permits, licenses and insurance</t>
        </is>
      </c>
    </row>
    <row r="43" ht="22" customHeight="1">
      <c r="A43" s="14" t="inlineStr">
        <is>
          <t>Software and payment fees</t>
        </is>
      </c>
      <c r="B43" s="14" t="inlineStr">
        <is>
          <t>Ticketing, bidding and card fees</t>
        </is>
      </c>
      <c r="C43" s="14" t="n"/>
      <c r="D43" s="8" t="n"/>
      <c r="E43" s="8" t="n"/>
      <c r="F43" s="8" t="n"/>
      <c r="G43" s="8" t="n"/>
      <c r="H43" s="20">
        <f>IF(ISNUMBER($E43),$E43-N($D43),"")</f>
        <v/>
      </c>
      <c r="J43" s="21" t="inlineStr">
        <is>
          <t>Software and payment fees</t>
        </is>
      </c>
    </row>
    <row r="44" ht="22" customHeight="1">
      <c r="A44" s="14" t="inlineStr">
        <is>
          <t>Contingency</t>
        </is>
      </c>
      <c r="B44" s="14" t="inlineStr">
        <is>
          <t>Contingency</t>
        </is>
      </c>
      <c r="C44" s="14" t="n"/>
      <c r="D44" s="8" t="n"/>
      <c r="E44" s="8" t="n"/>
      <c r="F44" s="8" t="n"/>
      <c r="G44" s="8" t="n"/>
      <c r="H44" s="20">
        <f>IF(ISNUMBER($E44),$E44-N($D44),"")</f>
        <v/>
      </c>
      <c r="J44" s="21" t="inlineStr">
        <is>
          <t>Contingency</t>
        </is>
      </c>
    </row>
    <row r="45" ht="22" customHeight="1">
      <c r="A45" s="14" t="n"/>
      <c r="B45" s="14" t="n"/>
      <c r="C45" s="14" t="n"/>
      <c r="D45" s="8" t="n"/>
      <c r="E45" s="8" t="n"/>
      <c r="F45" s="8" t="n"/>
      <c r="G45" s="8" t="n"/>
      <c r="H45" s="20">
        <f>IF(ISNUMBER($E45),$E45-N($D45),"")</f>
        <v/>
      </c>
    </row>
    <row r="46" ht="22" customHeight="1">
      <c r="A46" s="14" t="n"/>
      <c r="B46" s="14" t="n"/>
      <c r="C46" s="14" t="n"/>
      <c r="D46" s="8" t="n"/>
      <c r="E46" s="8" t="n"/>
      <c r="F46" s="8" t="n"/>
      <c r="G46" s="8" t="n"/>
      <c r="H46" s="20">
        <f>IF(ISNUMBER($E46),$E46-N($D46),"")</f>
        <v/>
      </c>
    </row>
    <row r="47" ht="22" customHeight="1">
      <c r="A47" s="14" t="n"/>
      <c r="B47" s="14" t="n"/>
      <c r="C47" s="14" t="n"/>
      <c r="D47" s="8" t="n"/>
      <c r="E47" s="8" t="n"/>
      <c r="F47" s="8" t="n"/>
      <c r="G47" s="8" t="n"/>
      <c r="H47" s="20">
        <f>IF(ISNUMBER($E47),$E47-N($D47),"")</f>
        <v/>
      </c>
    </row>
    <row r="48" ht="22" customHeight="1">
      <c r="A48" s="14" t="n"/>
      <c r="B48" s="14" t="n"/>
      <c r="C48" s="14" t="n"/>
      <c r="D48" s="8" t="n"/>
      <c r="E48" s="8" t="n"/>
      <c r="F48" s="8" t="n"/>
      <c r="G48" s="8" t="n"/>
      <c r="H48" s="20">
        <f>IF(ISNUMBER($E48),$E48-N($D48),"")</f>
        <v/>
      </c>
    </row>
    <row r="49" ht="22" customHeight="1">
      <c r="A49" s="14" t="n"/>
      <c r="B49" s="14" t="n"/>
      <c r="C49" s="14" t="n"/>
      <c r="D49" s="8" t="n"/>
      <c r="E49" s="8" t="n"/>
      <c r="F49" s="8" t="n"/>
      <c r="G49" s="8" t="n"/>
      <c r="H49" s="20">
        <f>IF(ISNUMBER($E49),$E49-N($D49),"")</f>
        <v/>
      </c>
    </row>
    <row r="50" ht="22" customHeight="1">
      <c r="A50" s="14" t="n"/>
      <c r="B50" s="14" t="n"/>
      <c r="C50" s="14" t="n"/>
      <c r="D50" s="8" t="n"/>
      <c r="E50" s="8" t="n"/>
      <c r="F50" s="8" t="n"/>
      <c r="G50" s="8" t="n"/>
      <c r="H50" s="20">
        <f>IF(ISNUMBER($E50),$E50-N($D50),"")</f>
        <v/>
      </c>
    </row>
    <row r="51" ht="22" customHeight="1">
      <c r="A51" s="14" t="n"/>
      <c r="B51" s="14" t="n"/>
      <c r="C51" s="14" t="n"/>
      <c r="D51" s="8" t="n"/>
      <c r="E51" s="8" t="n"/>
      <c r="F51" s="8" t="n"/>
      <c r="G51" s="8" t="n"/>
      <c r="H51" s="20">
        <f>IF(ISNUMBER($E51),$E51-N($D51),"")</f>
        <v/>
      </c>
    </row>
    <row r="52" ht="22" customHeight="1">
      <c r="A52" s="14" t="n"/>
      <c r="B52" s="14" t="n"/>
      <c r="C52" s="14" t="n"/>
      <c r="D52" s="8" t="n"/>
      <c r="E52" s="8" t="n"/>
      <c r="F52" s="8" t="n"/>
      <c r="G52" s="8" t="n"/>
      <c r="H52" s="20">
        <f>IF(ISNUMBER($E52),$E52-N($D52),"")</f>
        <v/>
      </c>
    </row>
    <row r="53" ht="22" customHeight="1">
      <c r="A53" s="14" t="n"/>
      <c r="B53" s="14" t="n"/>
      <c r="C53" s="14" t="n"/>
      <c r="D53" s="8" t="n"/>
      <c r="E53" s="8" t="n"/>
      <c r="F53" s="8" t="n"/>
      <c r="G53" s="8" t="n"/>
      <c r="H53" s="20">
        <f>IF(ISNUMBER($E53),$E53-N($D53),"")</f>
        <v/>
      </c>
    </row>
    <row r="54" ht="22" customHeight="1">
      <c r="A54" s="14" t="n"/>
      <c r="B54" s="14" t="n"/>
      <c r="C54" s="14" t="n"/>
      <c r="D54" s="8" t="n"/>
      <c r="E54" s="8" t="n"/>
      <c r="F54" s="8" t="n"/>
      <c r="G54" s="8" t="n"/>
      <c r="H54" s="20">
        <f>IF(ISNUMBER($E54),$E54-N($D54),"")</f>
        <v/>
      </c>
    </row>
    <row r="55">
      <c r="A55" s="16" t="inlineStr">
        <is>
          <t>Total</t>
        </is>
      </c>
      <c r="B55" s="17" t="n"/>
      <c r="C55" s="17" t="n"/>
      <c r="D55" s="18">
        <f>SUM(D31:D54)</f>
        <v/>
      </c>
      <c r="E55" s="18">
        <f>SUM(E31:E54)</f>
        <v/>
      </c>
      <c r="F55" s="18">
        <f>SUM(F31:F54)</f>
        <v/>
      </c>
      <c r="G55" s="18">
        <f>SUM(G31:G54)</f>
        <v/>
      </c>
      <c r="H55" s="17" t="n"/>
    </row>
  </sheetData>
  <mergeCells count="36">
    <mergeCell ref="A12:D14"/>
    <mergeCell ref="E10:G10"/>
    <mergeCell ref="C6:D6"/>
    <mergeCell ref="E13:G13"/>
    <mergeCell ref="A11:B11"/>
    <mergeCell ref="C5:D5"/>
    <mergeCell ref="E9:G9"/>
    <mergeCell ref="A1:H1"/>
    <mergeCell ref="A6:B6"/>
    <mergeCell ref="E6:G6"/>
    <mergeCell ref="C4:D4"/>
    <mergeCell ref="C10:D10"/>
    <mergeCell ref="A7:B7"/>
    <mergeCell ref="E11:G11"/>
    <mergeCell ref="A16:H16"/>
    <mergeCell ref="C9:D9"/>
    <mergeCell ref="A3:B3"/>
    <mergeCell ref="E7:G7"/>
    <mergeCell ref="F14:H14"/>
    <mergeCell ref="C11:D11"/>
    <mergeCell ref="A5:B5"/>
    <mergeCell ref="E12:G12"/>
    <mergeCell ref="E3:G3"/>
    <mergeCell ref="A8:B8"/>
    <mergeCell ref="C8:D8"/>
    <mergeCell ref="A4:B4"/>
    <mergeCell ref="C7:D7"/>
    <mergeCell ref="A29:H29"/>
    <mergeCell ref="E5:G5"/>
    <mergeCell ref="A10:B10"/>
    <mergeCell ref="E8:G8"/>
    <mergeCell ref="E4:G4"/>
    <mergeCell ref="A2:D2"/>
    <mergeCell ref="A9:B9"/>
    <mergeCell ref="C3:D3"/>
    <mergeCell ref="E2:H2"/>
  </mergeCells>
  <conditionalFormatting sqref="E9:H9">
    <cfRule type="expression" priority="1" dxfId="0" stopIfTrue="0">
      <formula>AND(ISNUMBER($H$9),$H$9&lt;0)</formula>
    </cfRule>
  </conditionalFormatting>
  <conditionalFormatting sqref="E14:H14">
    <cfRule type="expression" priority="2" dxfId="1" stopIfTrue="0">
      <formula>$F$14&lt;&gt;""</formula>
    </cfRule>
  </conditionalFormatting>
  <conditionalFormatting sqref="H31:H54">
    <cfRule type="expression" priority="3" dxfId="2" stopIfTrue="0">
      <formula>AND(ISNUMBER($H31),$H31&gt;0)</formula>
    </cfRule>
  </conditionalFormatting>
  <dataValidations count="11">
    <dataValidation sqref="C4" showDropDown="0" showInputMessage="0" showErrorMessage="1" allowBlank="1" errorTitle="Value not allowed" error="Enter a real date between 2000 and 2099 (e.g. Oct 20, 2026)." type="date" errorStyle="stop" operator="between">
      <formula1>36526</formula1>
      <formula2>73415</formula2>
    </dataValidation>
    <dataValidation sqref="C6" showDropDown="0" showInputMessage="0" showErrorMessage="1" allowBlank="1" errorTitle="Value not allowed" error="Enter a whole number from 1 to 5000." type="whole" errorStyle="stop" operator="between">
      <formula1>1</formula1>
      <formula2>5000</formula2>
    </dataValidation>
    <dataValidation sqref="C7" showDropDown="0" showInputMessage="0" showErrorMessage="1" allowBlank="1" errorTitle="Value not allowed" error="Enter a whole number from 0 to 5000." type="whole" errorStyle="stop" operator="between">
      <formula1>0</formula1>
      <formula2>5000</formula2>
    </dataValidation>
    <dataValidation sqref="C8" showDropDown="0" showInputMessage="0" showErrorMessage="1" allowBlank="1" errorTitle="Value not allowed" error="Enter a number from 0 to 100000." type="decimal" errorStyle="stop" operator="between">
      <formula1>0</formula1>
      <formula2>100000</formula2>
    </dataValidation>
    <dataValidation sqref="C9" showDropDown="0" showInputMessage="0" showErrorMessage="1" allowBlank="1" errorTitle="Value not allowed" error="Enter a number from 0 to 100000000." type="decimal" errorStyle="stop" operator="between">
      <formula1>0</formula1>
      <formula2>100000000</formula2>
    </dataValidation>
    <dataValidation sqref="C10" showDropDown="0" showInputMessage="0" showErrorMessage="1" allowBlank="1" errorTitle="Value not allowed" error="Enter a number from 0 to 100000." type="decimal" errorStyle="stop" operator="between">
      <formula1>0</formula1>
      <formula2>100000</formula2>
    </dataValidation>
    <dataValidation sqref="C11" showDropDown="0" showInputMessage="0" showErrorMessage="1" allowBlank="1" errorTitle="Value not allowed" error="Enter a number from 0 to 100000." type="decimal" errorStyle="stop" operator="between">
      <formula1>0</formula1>
      <formula2>100000</formula2>
    </dataValidation>
    <dataValidation sqref="C18:C26" showDropDown="0" showInputMessage="0" showErrorMessage="1" allowBlank="1" errorTitle="Value not allowed" error="Enter a number from 0 to 100000000." type="decimal" errorStyle="stop" operator="between">
      <formula1>0</formula1>
      <formula2>100000000</formula2>
    </dataValidation>
    <dataValidation sqref="D19:D26" showDropDown="0" showInputMessage="0" showErrorMessage="1" allowBlank="1" errorTitle="Value not allowed" error="Enter a number from 0 to 100000000." type="decimal" errorStyle="stop" operator="between">
      <formula1>0</formula1>
      <formula2>100000000</formula2>
    </dataValidation>
    <dataValidation sqref="A31:A54" showDropDown="0" showInputMessage="0" showErrorMessage="1" allowBlank="1" errorTitle="Not in the list" error="This value is not in the list: you can keep it." type="list" errorStyle="warning">
      <formula1>$J$31:$J$44</formula1>
    </dataValidation>
    <dataValidation sqref="D31:G54" showDropDown="0" showInputMessage="0" showErrorMessage="1" allowBlank="1" errorTitle="Value not allowed" error="Enter a number from 0 to 100000000." type="decimal" errorStyle="stop" operator="between">
      <formula1>0</formula1>
      <formula2>100000000</formula2>
    </dataValidation>
  </dataValidations>
  <pageMargins left="0.4" right="0.4" top="0.5" bottom="0.5" header="0.2" footer="0.2"/>
  <pageSetup orientation="landscape" fitToHeight="0" fitToWidth="1"/>
  <rowBreaks count="1" manualBreakCount="1">
    <brk id="28" min="0" max="16383" man="1"/>
  </rowBreaks>
</worksheet>
</file>

<file path=xl/worksheets/sheet2.xml><?xml version="1.0" encoding="utf-8"?>
<worksheet xmlns="http://schemas.openxmlformats.org/spreadsheetml/2006/main">
  <sheetPr>
    <outlinePr summaryBelow="1" summaryRight="1"/>
    <pageSetUpPr fitToPage="1"/>
  </sheetPr>
  <dimension ref="A1:A21"/>
  <sheetViews>
    <sheetView workbookViewId="0">
      <selection activeCell="A1" sqref="A1"/>
    </sheetView>
  </sheetViews>
  <sheetFormatPr baseColWidth="8" defaultRowHeight="15"/>
  <cols>
    <col width="100" customWidth="1" min="1" max="1"/>
  </cols>
  <sheetData>
    <row r="1" ht="28" customHeight="1">
      <c r="A1" s="22" t="inlineStr">
        <is>
          <t>How to use</t>
        </is>
      </c>
    </row>
    <row r="3" ht="45" customHeight="1">
      <c r="A3" s="23" t="inlineStr">
        <is>
          <t>This workbook budgets a gala: what you expect to raise and what the evening costs, with the net result, the cost per guest and the cost per dollar raised. For a corporate gala, use the expenses and leave the revenue empty.</t>
        </is>
      </c>
    </row>
    <row r="4" ht="45" customHeight="1">
      <c r="A4" s="23" t="inlineStr">
        <is>
          <t>At the top, enter the gala, date and venue, the expected guests (1 to 5,000), tickets sold, ticket price, your fundraising goal, and the fair market value per guest: your own estimate of what a guest receives in return for the ticket.</t>
        </is>
      </c>
    </row>
    <row r="5" ht="30" customHeight="1">
      <c r="A5" s="23" t="inlineStr">
        <is>
          <t>Revenue: the actual Ticket sales calculate themselves (tickets sold × ticket price). For every source, enter a Goal; for every source but ticket sales, enter the Actual as money comes in.</t>
        </is>
      </c>
    </row>
    <row r="6" ht="30" customHeight="1">
      <c r="A6" s="23" t="inlineStr">
        <is>
          <t>Expenses: one row per line item, under one of the 14 categories. Estimated is your plan, Committed is the signed amount, Paid is what has gone out.</t>
        </is>
      </c>
    </row>
    <row r="7" ht="30" customHeight="1">
      <c r="A7" s="23" t="inlineStr">
        <is>
          <t>The Category column offers the list kept in column J, outside the print area: edit it there to change the categories. You can also type your own category: the cell warns you, and lets you keep it.</t>
        </is>
      </c>
    </row>
    <row r="8" ht="30" customHeight="1">
      <c r="A8" s="23" t="inlineStr">
        <is>
          <t>In-kind is the value of what someone gives you instead of money. It is kept apart: it is not in the estimated, committed or paid totals, and not in the net.</t>
        </is>
      </c>
    </row>
    <row r="9" ht="30" customHeight="1">
      <c r="A9" s="23" t="inlineStr">
        <is>
          <t>Variance is Committed minus Estimated. It stays empty until Committed is filled in, and turns red when it is above zero, meaning you are over your estimate.</t>
        </is>
      </c>
    </row>
    <row r="10" ht="30" customHeight="1">
      <c r="A10" s="23" t="inlineStr">
        <is>
          <t>Summary: Net is actual revenue minus committed expenses and turns red when it is negative. It stays empty until you enter some revenue, so a corporate gala without revenue is never red.</t>
        </is>
      </c>
    </row>
    <row r="11" ht="30" customHeight="1">
      <c r="A11" s="23" t="inlineStr">
        <is>
          <t>Cost per guest is committed expenses divided by expected guests. Cost per dollar raised is committed expenses divided by actual revenue, and stays empty until you enter revenue and committed expenses.</t>
        </is>
      </c>
    </row>
    <row r="12" ht="30" customHeight="1">
      <c r="A12" s="23" t="inlineStr">
        <is>
          <t>Actual revenue ÷ fundraising goal shows how far you are from your goal; it stays empty until you enter a fundraising goal and some revenue.</t>
        </is>
      </c>
    </row>
    <row r="13" ht="45" customHeight="1">
      <c r="A13" s="23" t="inlineStr">
        <is>
          <t>Quid pro quo: the threshold starts at 75, the figure in IRS Publication 1771, and you can change it. The check turns amber and reads Written disclosure may be needed when the ticket price is above the threshold and the fair market value is above zero and below the ticket price.</t>
        </is>
      </c>
    </row>
    <row r="14" ht="30" customHeight="1">
      <c r="A14" s="23" t="inlineStr">
        <is>
          <t>When the value is as high as the price, the ticket holds no gift, so no disclosure is due: the rule covers a payment made partly as a gift. If the price is above the threshold and the fair market value is empty, the cell asks you to enter it; if the threshold is empty, it asks for the threshold. Token, membership and religious-benefit exceptions are not checked.</t>
        </is>
      </c>
    </row>
    <row r="15" ht="45" customHeight="1">
      <c r="A15" s="23" t="inlineStr">
        <is>
          <t>The deductible portion per ticket is the ticket price minus the fair market value, never below zero. For a ticket the guest keeps, read it as a ceiling: the donor's own case can lower it. A returned ticket or a token benefit changes the result.</t>
        </is>
      </c>
    </row>
    <row r="16" ht="45" customHeight="1">
      <c r="A16" s="23" t="inlineStr">
        <is>
          <t>This file gives no tax advice. The rule, its exceptions and who it applies to are in the article and on irs.gov: check them for your organization and your donors. The check assumes your ticket price is in US dollars.</t>
        </is>
      </c>
    </row>
    <row r="17" ht="30" customHeight="1">
      <c r="A17" s="23" t="inlineStr">
        <is>
          <t>The 14 categories and their line items are starting points, not recommendations: rename, delete or add lines in the empty rows. Every price is yours to enter.</t>
        </is>
      </c>
    </row>
    <row r="18" ht="30" customHeight="1">
      <c r="A18" s="23" t="inlineStr">
        <is>
          <t>To add more rows, copy the last empty row of the Expenses table, or the Other row of the Revenue table, then insert it above that same row (Insert Copied Cells). In the Revenue table, clear the Goal and Actual of the new row. Never insert above a Total row: the formulas, totals and colors would not follow.</t>
        </is>
      </c>
    </row>
    <row r="19" ht="22" customHeight="1">
      <c r="A19" s="24" t="inlineStr">
        <is>
          <t>The article that walks through the method: https://squena.com/blog/gala-budget-template?utm_source=modele-xlsx&amp;utm_medium=fichier&amp;utm_campaign=gala-budget-template</t>
        </is>
      </c>
    </row>
    <row r="21" ht="22" customHeight="1">
      <c r="A21" s="25" t="inlineStr">
        <is>
          <t>Template by Squena, the workspace for event organizers — squena.com</t>
        </is>
      </c>
    </row>
  </sheetData>
  <hyperlinks>
    <hyperlink xmlns:r="http://schemas.openxmlformats.org/officeDocument/2006/relationships" ref="A19" r:id="rId1"/>
    <hyperlink xmlns:r="http://schemas.openxmlformats.org/officeDocument/2006/relationships" ref="A21"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Gala budget</dc:title>
  <dc:language>en</dc:language>
  <dcterms:created xsi:type="dcterms:W3CDTF">2026-09-28T00:00:00Z</dcterms:created>
  <dcterms:modified xsi:type="dcterms:W3CDTF">2026-09-28T00:00:00Z</dcterms:modified>
  <cp:lastModifiedBy>Squena</cp:lastModifiedBy>
</cp:coreProperties>
</file>