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duction schedule" sheetId="1" state="visible" r:id="rId1"/>
    <sheet name="Timeline by type" sheetId="2" state="visible" r:id="rId2"/>
    <sheet name="How to use" sheetId="3" state="visible" r:id="rId3"/>
  </sheets>
  <definedNames>
    <definedName name="_xlnm.Print_Titles" localSheetId="0">'Production schedule'!$6:$6</definedName>
    <definedName name="_xlnm.Print_Titles" localSheetId="1">'Timeline by type'!$8:$8</definedName>
    <definedName name="_xlnm.Print_Area" localSheetId="1">'Timeline by type'!$A$1:$I$28</definedName>
    <definedName name="_xlnm.Print_Titles" localSheetId="2">'How to use'!$1:$1</definedName>
  </definedNames>
  <calcPr calcId="124519" fullCalcOnLoad="1"/>
</workbook>
</file>

<file path=xl/styles.xml><?xml version="1.0" encoding="utf-8"?>
<styleSheet xmlns="http://schemas.openxmlformats.org/spreadsheetml/2006/main">
  <numFmts count="3">
    <numFmt numFmtId="164" formatCode="yyyy-mm-dd"/>
    <numFmt numFmtId="165" formatCode="d mmm"/>
    <numFmt numFmtId="166" formatCode="mmm d, yyyy"/>
  </numFmts>
  <fonts count="9">
    <font>
      <name val="Calibri"/>
      <family val="2"/>
      <color theme="1"/>
      <sz val="11"/>
      <scheme val="minor"/>
    </font>
    <font>
      <name val="Calibri"/>
      <b val="1"/>
      <color rgb="000D0B1F"/>
      <sz val="16"/>
    </font>
    <font>
      <name val="Calibri"/>
      <b val="1"/>
      <color rgb="000D0B1F"/>
      <sz val="10"/>
    </font>
    <font>
      <name val="Calibri"/>
      <color rgb="000D0B1F"/>
      <sz val="10"/>
    </font>
    <font>
      <name val="Calibri"/>
      <color rgb="004A4763"/>
      <sz val="10"/>
    </font>
    <font>
      <name val="Calibri"/>
      <b val="1"/>
      <color rgb="00FFFFFF"/>
      <sz val="10"/>
    </font>
    <font>
      <name val="Calibri"/>
      <i val="1"/>
      <color rgb="004A4763"/>
      <sz val="9"/>
    </font>
    <font>
      <name val="Calibri"/>
      <color rgb="004A4763"/>
      <sz val="9"/>
    </font>
    <font>
      <name val="Calibri"/>
      <i val="1"/>
      <color rgb="004D00FF"/>
      <sz val="9"/>
      <u val="single"/>
    </font>
  </fonts>
  <fills count="4">
    <fill>
      <patternFill/>
    </fill>
    <fill>
      <patternFill patternType="gray125"/>
    </fill>
    <fill>
      <patternFill patternType="solid">
        <fgColor rgb="00F6F4FF"/>
      </patternFill>
    </fill>
    <fill>
      <patternFill patternType="solid">
        <fgColor rgb="004D00FF"/>
      </patternFill>
    </fill>
  </fills>
  <borders count="2">
    <border>
      <left/>
      <right/>
      <top/>
      <bottom/>
      <diagonal/>
    </border>
    <border>
      <left style="thin">
        <color rgb="00E0DCF0"/>
      </left>
      <right style="thin">
        <color rgb="00E0DCF0"/>
      </right>
      <top style="thin">
        <color rgb="00E0DCF0"/>
      </top>
      <bottom style="thin">
        <color rgb="00E0DCF0"/>
      </bottom>
    </border>
  </borders>
  <cellStyleXfs count="1">
    <xf numFmtId="0" fontId="0" fillId="0" borderId="0"/>
  </cellStyleXfs>
  <cellXfs count="23">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1" applyAlignment="1" pivotButton="0" quotePrefix="0" xfId="0">
      <alignment horizontal="left" vertical="center"/>
    </xf>
    <xf numFmtId="164" fontId="3" fillId="2" borderId="1" applyAlignment="1" pivotButton="0" quotePrefix="0" xfId="0">
      <alignment horizontal="left" vertical="center"/>
    </xf>
    <xf numFmtId="0" fontId="6" fillId="0" borderId="0" applyAlignment="1" pivotButton="0" quotePrefix="0" xfId="0">
      <alignment horizontal="left" vertical="center"/>
    </xf>
    <xf numFmtId="164" fontId="4" fillId="0" borderId="0" applyAlignment="1" pivotButton="0" quotePrefix="0" xfId="0">
      <alignment horizontal="left" vertical="center"/>
    </xf>
    <xf numFmtId="0" fontId="5" fillId="3" borderId="0" applyAlignment="1" pivotButton="0" quotePrefix="0" xfId="0">
      <alignment horizontal="center" vertical="center" wrapText="1"/>
    </xf>
    <xf numFmtId="165" fontId="5" fillId="3" borderId="0" applyAlignment="1" pivotButton="0" quotePrefix="0" xfId="0">
      <alignment horizontal="center" vertical="center" textRotation="90"/>
    </xf>
    <xf numFmtId="0" fontId="3" fillId="2" borderId="1" applyAlignment="1" pivotButton="0" quotePrefix="0" xfId="0">
      <alignment horizontal="left" vertical="center" wrapText="1"/>
    </xf>
    <xf numFmtId="1" fontId="3" fillId="2" borderId="1" applyAlignment="1" pivotButton="0" quotePrefix="0" xfId="0">
      <alignment horizontal="center" vertical="center"/>
    </xf>
    <xf numFmtId="164" fontId="4" fillId="0" borderId="0" applyAlignment="1" pivotButton="0" quotePrefix="0" xfId="0">
      <alignment horizontal="center" vertical="center"/>
    </xf>
    <xf numFmtId="0" fontId="3" fillId="2" borderId="1" applyAlignment="1" pivotButton="0" quotePrefix="0" xfId="0">
      <alignment horizontal="center" vertical="center"/>
    </xf>
    <xf numFmtId="0" fontId="7" fillId="0" borderId="0" applyAlignment="1" pivotButton="0" quotePrefix="0" xfId="0">
      <alignment horizontal="center" vertical="center"/>
    </xf>
    <xf numFmtId="164" fontId="4" fillId="2" borderId="1" applyAlignment="1" pivotButton="0" quotePrefix="0" xfId="0">
      <alignment horizontal="center" vertical="center"/>
    </xf>
    <xf numFmtId="166" fontId="2" fillId="0" borderId="0" applyAlignment="1" pivotButton="0" quotePrefix="0" xfId="0">
      <alignment horizontal="center" vertical="center"/>
    </xf>
    <xf numFmtId="166" fontId="4" fillId="0" borderId="0" applyAlignment="1" pivotButton="0" quotePrefix="0" xfId="0">
      <alignment horizontal="center" vertical="center"/>
    </xf>
    <xf numFmtId="0" fontId="6" fillId="0" borderId="0" applyAlignment="1" pivotButton="0" quotePrefix="0" xfId="0">
      <alignment horizontal="center" vertical="center"/>
    </xf>
    <xf numFmtId="0" fontId="4" fillId="0" borderId="0" applyAlignment="1" pivotButton="0" quotePrefix="0" xfId="0">
      <alignment horizontal="center" vertical="center"/>
    </xf>
    <xf numFmtId="0" fontId="1" fillId="0" borderId="0" pivotButton="0" quotePrefix="0" xfId="0"/>
    <xf numFmtId="0" fontId="3" fillId="0" borderId="0" applyAlignment="1" pivotButton="0" quotePrefix="0" xfId="0">
      <alignment horizontal="left" vertical="center" wrapText="1"/>
    </xf>
    <xf numFmtId="0" fontId="8" fillId="0" borderId="0" applyAlignment="1" pivotButton="0" quotePrefix="0" xfId="0">
      <alignment horizontal="left" vertical="center" wrapText="1"/>
    </xf>
    <xf numFmtId="0" fontId="6" fillId="0" borderId="0" pivotButton="0" quotePrefix="0" xfId="0"/>
  </cellXfs>
  <cellStyles count="1">
    <cellStyle name="Normal" xfId="0" builtinId="0" hidden="0"/>
  </cellStyles>
  <dxfs count="11">
    <dxf>
      <font>
        <name val="Calibri"/>
        <color rgb="00A11B11"/>
        <sz val="10"/>
      </font>
      <fill>
        <patternFill patternType="solid">
          <fgColor rgb="00FDECEB"/>
          <bgColor rgb="00FDECEB"/>
        </patternFill>
      </fill>
    </dxf>
    <dxf>
      <font>
        <name val="Calibri"/>
        <color rgb="008A3F06"/>
        <sz val="10"/>
      </font>
      <fill>
        <patternFill patternType="solid">
          <fgColor rgb="00FDF3E3"/>
          <bgColor rgb="00FDF3E3"/>
        </patternFill>
      </fill>
    </dxf>
    <dxf>
      <font>
        <name val="Calibri"/>
        <strike val="1"/>
        <color rgb="009C9AAE"/>
        <sz val="10"/>
      </font>
    </dxf>
    <dxf>
      <font>
        <name val="Calibri"/>
        <color rgb="009C9AAE"/>
        <sz val="9"/>
      </font>
      <fill>
        <patternFill patternType="solid">
          <fgColor rgb="00ECEBF2"/>
          <bgColor rgb="00ECEBF2"/>
        </patternFill>
      </fill>
    </dxf>
    <dxf>
      <font>
        <name val="Calibri"/>
        <color rgb="00A11B11"/>
        <sz val="9"/>
      </font>
      <fill>
        <patternFill patternType="solid">
          <fgColor rgb="00FDECEB"/>
          <bgColor rgb="00FDECEB"/>
        </patternFill>
      </fill>
    </dxf>
    <dxf>
      <font>
        <name val="Calibri"/>
        <color rgb="00FFFFFF"/>
        <sz val="9"/>
      </font>
      <fill>
        <patternFill patternType="solid">
          <fgColor rgb="004D00FF"/>
          <bgColor rgb="004D00FF"/>
        </patternFill>
      </fill>
    </dxf>
    <dxf>
      <fill>
        <patternFill patternType="solid">
          <fgColor rgb="00E0DCF0"/>
          <bgColor rgb="00E0DCF0"/>
        </patternFill>
      </fill>
    </dxf>
    <dxf>
      <fill>
        <patternFill patternType="solid">
          <fgColor rgb="00FDF3E3"/>
          <bgColor rgb="00FDF3E3"/>
        </patternFill>
      </fill>
    </dxf>
    <dxf>
      <font>
        <name val="Calibri"/>
        <b val="1"/>
        <color rgb="00FFFFFF"/>
        <sz val="9"/>
      </font>
      <fill>
        <patternFill patternType="solid">
          <fgColor rgb="000D0B1F"/>
          <bgColor rgb="000D0B1F"/>
        </patternFill>
      </fill>
    </dxf>
    <dxf>
      <font>
        <name val="Calibri"/>
        <b val="1"/>
        <color rgb="008A3F06"/>
        <sz val="9"/>
      </font>
      <fill>
        <patternFill patternType="solid">
          <fgColor rgb="00FDF3E3"/>
          <bgColor rgb="00FDF3E3"/>
        </patternFill>
      </fill>
    </dxf>
    <dxf>
      <font>
        <name val="Calibri"/>
        <b val="1"/>
        <color rgb="00FFFFFF"/>
        <sz val="10"/>
      </font>
      <fill>
        <patternFill patternType="solid">
          <fgColor rgb="000D0B1F"/>
          <bgColor rgb="000D0B1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squena.com/blog/event-production-timeline?utm_source=modele-xlsx&amp;utm_medium=fichier&amp;utm_campaign=event-production-schedule-template" TargetMode="External" Id="rId1" /><Relationship Type="http://schemas.openxmlformats.org/officeDocument/2006/relationships/hyperlink" Target="https://squena.com/blog/event-production-timeline?utm_source=modele-xlsx&amp;utm_medium=fichier&amp;utm_campaign=event-production-schedule-template" TargetMode="External" Id="rId2" /></Relationships>
</file>

<file path=xl/worksheets/sheet1.xml><?xml version="1.0" encoding="utf-8"?>
<worksheet xmlns="http://schemas.openxmlformats.org/spreadsheetml/2006/main">
  <sheetPr>
    <outlinePr summaryBelow="1" summaryRight="1"/>
    <pageSetUpPr fitToPage="1"/>
  </sheetPr>
  <dimension ref="A1:AY61"/>
  <sheetViews>
    <sheetView workbookViewId="0">
      <pane xSplit="3" ySplit="6" topLeftCell="D7" activePane="bottomRight" state="frozen"/>
      <selection pane="topRight"/>
      <selection pane="bottomLeft"/>
      <selection pane="bottomRight" activeCell="A1" sqref="A1"/>
    </sheetView>
  </sheetViews>
  <sheetFormatPr baseColWidth="8" defaultRowHeight="15"/>
  <cols>
    <col width="22" customWidth="1" min="1" max="1"/>
    <col width="16" customWidth="1" min="2" max="2"/>
    <col width="36" customWidth="1" min="3" max="3"/>
    <col width="16" customWidth="1" min="4" max="4"/>
    <col width="16" customWidth="1" min="5" max="5"/>
    <col width="8" customWidth="1" min="6" max="6"/>
    <col width="10" customWidth="1" min="7" max="7"/>
    <col width="13" customWidth="1" min="8" max="8"/>
    <col width="13" customWidth="1" min="9" max="9"/>
    <col width="12" customWidth="1" min="10" max="10"/>
    <col width="30" customWidth="1" min="11" max="11"/>
    <col width="3.2" customWidth="1" min="12" max="12"/>
    <col width="3.2" customWidth="1" min="13" max="13"/>
    <col width="3.2" customWidth="1" min="14" max="14"/>
    <col width="3.2" customWidth="1" min="15" max="15"/>
    <col width="3.2" customWidth="1" min="16" max="16"/>
    <col width="3.2" customWidth="1" min="17" max="17"/>
    <col width="3.2" customWidth="1" min="18" max="18"/>
    <col width="3.2" customWidth="1" min="19" max="19"/>
    <col width="3.2" customWidth="1" min="20" max="20"/>
    <col width="3.2" customWidth="1" min="21" max="21"/>
    <col width="3.2" customWidth="1" min="22" max="22"/>
    <col width="3.2" customWidth="1" min="23" max="23"/>
    <col width="3.2" customWidth="1" min="24" max="24"/>
    <col width="3.2" customWidth="1" min="25" max="25"/>
    <col width="3.2" customWidth="1" min="26" max="26"/>
    <col width="3.2" customWidth="1" min="27" max="27"/>
    <col width="3.2" customWidth="1" min="28" max="28"/>
    <col width="3.2" customWidth="1" min="29" max="29"/>
    <col width="3.2" customWidth="1" min="30" max="30"/>
    <col width="3.2" customWidth="1" min="31" max="31"/>
    <col width="3.2" customWidth="1" min="32" max="32"/>
    <col width="3.2" customWidth="1" min="33" max="33"/>
    <col width="3.2" customWidth="1" min="34" max="34"/>
    <col width="3.2" customWidth="1" min="35" max="35"/>
    <col width="3.2" customWidth="1" min="36" max="36"/>
    <col width="3.2" customWidth="1" min="37" max="37"/>
    <col width="3.2" customWidth="1" min="38" max="38"/>
    <col width="3.2" customWidth="1" min="39" max="39"/>
    <col width="3.2" customWidth="1" min="40" max="40"/>
    <col width="3.2" customWidth="1" min="41" max="41"/>
    <col width="3.2" customWidth="1" min="42" max="42"/>
    <col width="3.2" customWidth="1" min="43" max="43"/>
    <col width="3.2" customWidth="1" min="44" max="44"/>
    <col width="3.2" customWidth="1" min="45" max="45"/>
    <col width="3.2" customWidth="1" min="46" max="46"/>
    <col width="3.2" customWidth="1" min="47" max="47"/>
    <col width="3.2" customWidth="1" min="48" max="48"/>
    <col width="3.2" customWidth="1" min="49" max="49"/>
    <col width="3.2" customWidth="1" min="50" max="50"/>
    <col width="3.2" customWidth="1" min="51" max="51"/>
  </cols>
  <sheetData>
    <row r="1" ht="28" customHeight="1">
      <c r="A1" s="1" t="inlineStr">
        <is>
          <t>Event production schedule (day-minus)</t>
        </is>
      </c>
    </row>
    <row r="2">
      <c r="A2" s="2" t="inlineStr">
        <is>
          <t>Event name</t>
        </is>
      </c>
      <c r="B2" s="3" t="n"/>
    </row>
    <row r="3">
      <c r="A3" s="2" t="inlineStr">
        <is>
          <t>Event day</t>
        </is>
      </c>
      <c r="B3" s="4" t="n"/>
      <c r="L3" s="5" t="inlineStr">
        <is>
          <t>Weekly Gantt — purple: upcoming · red: overdue · gray: done · ◆: milestone · dark column: event day · amber: this week</t>
        </is>
      </c>
    </row>
    <row r="4">
      <c r="A4" s="2" t="inlineStr">
        <is>
          <t>Today</t>
        </is>
      </c>
      <c r="B4" s="6">
        <f>TODAY()</f>
        <v/>
      </c>
    </row>
    <row r="6" ht="64" customHeight="1">
      <c r="A6" s="7" t="inlineStr">
        <is>
          <t>Phase</t>
        </is>
      </c>
      <c r="B6" s="7" t="inlineStr">
        <is>
          <t>Category</t>
        </is>
      </c>
      <c r="C6" s="7" t="inlineStr">
        <is>
          <t>Task</t>
        </is>
      </c>
      <c r="D6" s="7" t="inlineStr">
        <is>
          <t>Owner</t>
        </is>
      </c>
      <c r="E6" s="7" t="inlineStr">
        <is>
          <t>Vendor</t>
        </is>
      </c>
      <c r="F6" s="7" t="inlineStr">
        <is>
          <t>D-N</t>
        </is>
      </c>
      <c r="G6" s="7" t="inlineStr">
        <is>
          <t>Duration (days)</t>
        </is>
      </c>
      <c r="H6" s="7" t="inlineStr">
        <is>
          <t>Start</t>
        </is>
      </c>
      <c r="I6" s="7" t="inlineStr">
        <is>
          <t>Due date</t>
        </is>
      </c>
      <c r="J6" s="7" t="inlineStr">
        <is>
          <t>Status</t>
        </is>
      </c>
      <c r="K6" s="7" t="inlineStr">
        <is>
          <t>Notes</t>
        </is>
      </c>
      <c r="L6" s="8">
        <f>IF(COUNT($H$7:$H$61)=0,"",MIN($H$7:$H$61)-WEEKDAY(MIN($H$7:$H$61),2)+1)</f>
        <v/>
      </c>
      <c r="M6" s="8">
        <f>IF(L6="","",L6+7)</f>
        <v/>
      </c>
      <c r="N6" s="8">
        <f>IF(M6="","",M6+7)</f>
        <v/>
      </c>
      <c r="O6" s="8">
        <f>IF(N6="","",N6+7)</f>
        <v/>
      </c>
      <c r="P6" s="8">
        <f>IF(O6="","",O6+7)</f>
        <v/>
      </c>
      <c r="Q6" s="8">
        <f>IF(P6="","",P6+7)</f>
        <v/>
      </c>
      <c r="R6" s="8">
        <f>IF(Q6="","",Q6+7)</f>
        <v/>
      </c>
      <c r="S6" s="8">
        <f>IF(R6="","",R6+7)</f>
        <v/>
      </c>
      <c r="T6" s="8">
        <f>IF(S6="","",S6+7)</f>
        <v/>
      </c>
      <c r="U6" s="8">
        <f>IF(T6="","",T6+7)</f>
        <v/>
      </c>
      <c r="V6" s="8">
        <f>IF(U6="","",U6+7)</f>
        <v/>
      </c>
      <c r="W6" s="8">
        <f>IF(V6="","",V6+7)</f>
        <v/>
      </c>
      <c r="X6" s="8">
        <f>IF(W6="","",W6+7)</f>
        <v/>
      </c>
      <c r="Y6" s="8">
        <f>IF(X6="","",X6+7)</f>
        <v/>
      </c>
      <c r="Z6" s="8">
        <f>IF(Y6="","",Y6+7)</f>
        <v/>
      </c>
      <c r="AA6" s="8">
        <f>IF(Z6="","",Z6+7)</f>
        <v/>
      </c>
      <c r="AB6" s="8">
        <f>IF(AA6="","",AA6+7)</f>
        <v/>
      </c>
      <c r="AC6" s="8">
        <f>IF(AB6="","",AB6+7)</f>
        <v/>
      </c>
      <c r="AD6" s="8">
        <f>IF(AC6="","",AC6+7)</f>
        <v/>
      </c>
      <c r="AE6" s="8">
        <f>IF(AD6="","",AD6+7)</f>
        <v/>
      </c>
      <c r="AF6" s="8">
        <f>IF(AE6="","",AE6+7)</f>
        <v/>
      </c>
      <c r="AG6" s="8">
        <f>IF(AF6="","",AF6+7)</f>
        <v/>
      </c>
      <c r="AH6" s="8">
        <f>IF(AG6="","",AG6+7)</f>
        <v/>
      </c>
      <c r="AI6" s="8">
        <f>IF(AH6="","",AH6+7)</f>
        <v/>
      </c>
      <c r="AJ6" s="8">
        <f>IF(AI6="","",AI6+7)</f>
        <v/>
      </c>
      <c r="AK6" s="8">
        <f>IF(AJ6="","",AJ6+7)</f>
        <v/>
      </c>
      <c r="AL6" s="8">
        <f>IF(AK6="","",AK6+7)</f>
        <v/>
      </c>
      <c r="AM6" s="8">
        <f>IF(AL6="","",AL6+7)</f>
        <v/>
      </c>
      <c r="AN6" s="8">
        <f>IF(AM6="","",AM6+7)</f>
        <v/>
      </c>
      <c r="AO6" s="8">
        <f>IF(AN6="","",AN6+7)</f>
        <v/>
      </c>
      <c r="AP6" s="8">
        <f>IF(AO6="","",AO6+7)</f>
        <v/>
      </c>
      <c r="AQ6" s="8">
        <f>IF(AP6="","",AP6+7)</f>
        <v/>
      </c>
      <c r="AR6" s="8">
        <f>IF(AQ6="","",AQ6+7)</f>
        <v/>
      </c>
      <c r="AS6" s="8">
        <f>IF(AR6="","",AR6+7)</f>
        <v/>
      </c>
      <c r="AT6" s="8">
        <f>IF(AS6="","",AS6+7)</f>
        <v/>
      </c>
      <c r="AU6" s="8">
        <f>IF(AT6="","",AT6+7)</f>
        <v/>
      </c>
      <c r="AV6" s="8">
        <f>IF(AU6="","",AU6+7)</f>
        <v/>
      </c>
      <c r="AW6" s="8">
        <f>IF(AV6="","",AV6+7)</f>
        <v/>
      </c>
      <c r="AX6" s="8">
        <f>IF(AW6="","",AW6+7)</f>
        <v/>
      </c>
      <c r="AY6" s="8">
        <f>IF(AX6="","",AX6+7)</f>
        <v/>
      </c>
    </row>
    <row r="7" ht="28" customHeight="1">
      <c r="A7" s="3" t="inlineStr">
        <is>
          <t>Scoping</t>
        </is>
      </c>
      <c r="B7" s="3" t="inlineStr">
        <is>
          <t>Scoping</t>
        </is>
      </c>
      <c r="C7" s="9" t="inlineStr">
        <is>
          <t>Define the event objective</t>
        </is>
      </c>
      <c r="D7" s="3" t="inlineStr">
        <is>
          <t>Leadership</t>
        </is>
      </c>
      <c r="E7" s="3" t="n"/>
      <c r="F7" s="10" t="n">
        <v>180</v>
      </c>
      <c r="G7" s="10" t="n">
        <v>10</v>
      </c>
      <c r="H7" s="11">
        <f>IF(I7="","",IF(AND(ISNUMBER(G7),G7&gt;=1),I7-G7+1,I7))</f>
        <v/>
      </c>
      <c r="I7" s="11">
        <f>IF(OR(NOT(ISNUMBER($B$3)),F7=""),"",$B$3-F7)</f>
        <v/>
      </c>
      <c r="J7" s="12" t="inlineStr">
        <is>
          <t>To do</t>
        </is>
      </c>
      <c r="K7" s="9" t="n"/>
      <c r="L7" s="13">
        <f>IF(AND(ISNUMBER($I7),OR($G7="",$G7=0),L$6&lt;&gt;"",$I7&gt;=L$6,$I7&lt;N(L$6)+7),"◆","")</f>
        <v/>
      </c>
      <c r="M7" s="13">
        <f>IF(AND(ISNUMBER($I7),OR($G7="",$G7=0),M$6&lt;&gt;"",$I7&gt;=M$6,$I7&lt;N(M$6)+7),"◆","")</f>
        <v/>
      </c>
      <c r="N7" s="13">
        <f>IF(AND(ISNUMBER($I7),OR($G7="",$G7=0),N$6&lt;&gt;"",$I7&gt;=N$6,$I7&lt;N(N$6)+7),"◆","")</f>
        <v/>
      </c>
      <c r="O7" s="13">
        <f>IF(AND(ISNUMBER($I7),OR($G7="",$G7=0),O$6&lt;&gt;"",$I7&gt;=O$6,$I7&lt;N(O$6)+7),"◆","")</f>
        <v/>
      </c>
      <c r="P7" s="13">
        <f>IF(AND(ISNUMBER($I7),OR($G7="",$G7=0),P$6&lt;&gt;"",$I7&gt;=P$6,$I7&lt;N(P$6)+7),"◆","")</f>
        <v/>
      </c>
      <c r="Q7" s="13">
        <f>IF(AND(ISNUMBER($I7),OR($G7="",$G7=0),Q$6&lt;&gt;"",$I7&gt;=Q$6,$I7&lt;N(Q$6)+7),"◆","")</f>
        <v/>
      </c>
      <c r="R7" s="13">
        <f>IF(AND(ISNUMBER($I7),OR($G7="",$G7=0),R$6&lt;&gt;"",$I7&gt;=R$6,$I7&lt;N(R$6)+7),"◆","")</f>
        <v/>
      </c>
      <c r="S7" s="13">
        <f>IF(AND(ISNUMBER($I7),OR($G7="",$G7=0),S$6&lt;&gt;"",$I7&gt;=S$6,$I7&lt;N(S$6)+7),"◆","")</f>
        <v/>
      </c>
      <c r="T7" s="13">
        <f>IF(AND(ISNUMBER($I7),OR($G7="",$G7=0),T$6&lt;&gt;"",$I7&gt;=T$6,$I7&lt;N(T$6)+7),"◆","")</f>
        <v/>
      </c>
      <c r="U7" s="13">
        <f>IF(AND(ISNUMBER($I7),OR($G7="",$G7=0),U$6&lt;&gt;"",$I7&gt;=U$6,$I7&lt;N(U$6)+7),"◆","")</f>
        <v/>
      </c>
      <c r="V7" s="13">
        <f>IF(AND(ISNUMBER($I7),OR($G7="",$G7=0),V$6&lt;&gt;"",$I7&gt;=V$6,$I7&lt;N(V$6)+7),"◆","")</f>
        <v/>
      </c>
      <c r="W7" s="13">
        <f>IF(AND(ISNUMBER($I7),OR($G7="",$G7=0),W$6&lt;&gt;"",$I7&gt;=W$6,$I7&lt;N(W$6)+7),"◆","")</f>
        <v/>
      </c>
      <c r="X7" s="13">
        <f>IF(AND(ISNUMBER($I7),OR($G7="",$G7=0),X$6&lt;&gt;"",$I7&gt;=X$6,$I7&lt;N(X$6)+7),"◆","")</f>
        <v/>
      </c>
      <c r="Y7" s="13">
        <f>IF(AND(ISNUMBER($I7),OR($G7="",$G7=0),Y$6&lt;&gt;"",$I7&gt;=Y$6,$I7&lt;N(Y$6)+7),"◆","")</f>
        <v/>
      </c>
      <c r="Z7" s="13">
        <f>IF(AND(ISNUMBER($I7),OR($G7="",$G7=0),Z$6&lt;&gt;"",$I7&gt;=Z$6,$I7&lt;N(Z$6)+7),"◆","")</f>
        <v/>
      </c>
      <c r="AA7" s="13">
        <f>IF(AND(ISNUMBER($I7),OR($G7="",$G7=0),AA$6&lt;&gt;"",$I7&gt;=AA$6,$I7&lt;N(AA$6)+7),"◆","")</f>
        <v/>
      </c>
      <c r="AB7" s="13">
        <f>IF(AND(ISNUMBER($I7),OR($G7="",$G7=0),AB$6&lt;&gt;"",$I7&gt;=AB$6,$I7&lt;N(AB$6)+7),"◆","")</f>
        <v/>
      </c>
      <c r="AC7" s="13">
        <f>IF(AND(ISNUMBER($I7),OR($G7="",$G7=0),AC$6&lt;&gt;"",$I7&gt;=AC$6,$I7&lt;N(AC$6)+7),"◆","")</f>
        <v/>
      </c>
      <c r="AD7" s="13">
        <f>IF(AND(ISNUMBER($I7),OR($G7="",$G7=0),AD$6&lt;&gt;"",$I7&gt;=AD$6,$I7&lt;N(AD$6)+7),"◆","")</f>
        <v/>
      </c>
      <c r="AE7" s="13">
        <f>IF(AND(ISNUMBER($I7),OR($G7="",$G7=0),AE$6&lt;&gt;"",$I7&gt;=AE$6,$I7&lt;N(AE$6)+7),"◆","")</f>
        <v/>
      </c>
      <c r="AF7" s="13">
        <f>IF(AND(ISNUMBER($I7),OR($G7="",$G7=0),AF$6&lt;&gt;"",$I7&gt;=AF$6,$I7&lt;N(AF$6)+7),"◆","")</f>
        <v/>
      </c>
      <c r="AG7" s="13">
        <f>IF(AND(ISNUMBER($I7),OR($G7="",$G7=0),AG$6&lt;&gt;"",$I7&gt;=AG$6,$I7&lt;N(AG$6)+7),"◆","")</f>
        <v/>
      </c>
      <c r="AH7" s="13">
        <f>IF(AND(ISNUMBER($I7),OR($G7="",$G7=0),AH$6&lt;&gt;"",$I7&gt;=AH$6,$I7&lt;N(AH$6)+7),"◆","")</f>
        <v/>
      </c>
      <c r="AI7" s="13">
        <f>IF(AND(ISNUMBER($I7),OR($G7="",$G7=0),AI$6&lt;&gt;"",$I7&gt;=AI$6,$I7&lt;N(AI$6)+7),"◆","")</f>
        <v/>
      </c>
      <c r="AJ7" s="13">
        <f>IF(AND(ISNUMBER($I7),OR($G7="",$G7=0),AJ$6&lt;&gt;"",$I7&gt;=AJ$6,$I7&lt;N(AJ$6)+7),"◆","")</f>
        <v/>
      </c>
      <c r="AK7" s="13">
        <f>IF(AND(ISNUMBER($I7),OR($G7="",$G7=0),AK$6&lt;&gt;"",$I7&gt;=AK$6,$I7&lt;N(AK$6)+7),"◆","")</f>
        <v/>
      </c>
      <c r="AL7" s="13">
        <f>IF(AND(ISNUMBER($I7),OR($G7="",$G7=0),AL$6&lt;&gt;"",$I7&gt;=AL$6,$I7&lt;N(AL$6)+7),"◆","")</f>
        <v/>
      </c>
      <c r="AM7" s="13">
        <f>IF(AND(ISNUMBER($I7),OR($G7="",$G7=0),AM$6&lt;&gt;"",$I7&gt;=AM$6,$I7&lt;N(AM$6)+7),"◆","")</f>
        <v/>
      </c>
      <c r="AN7" s="13">
        <f>IF(AND(ISNUMBER($I7),OR($G7="",$G7=0),AN$6&lt;&gt;"",$I7&gt;=AN$6,$I7&lt;N(AN$6)+7),"◆","")</f>
        <v/>
      </c>
      <c r="AO7" s="13">
        <f>IF(AND(ISNUMBER($I7),OR($G7="",$G7=0),AO$6&lt;&gt;"",$I7&gt;=AO$6,$I7&lt;N(AO$6)+7),"◆","")</f>
        <v/>
      </c>
      <c r="AP7" s="13">
        <f>IF(AND(ISNUMBER($I7),OR($G7="",$G7=0),AP$6&lt;&gt;"",$I7&gt;=AP$6,$I7&lt;N(AP$6)+7),"◆","")</f>
        <v/>
      </c>
      <c r="AQ7" s="13">
        <f>IF(AND(ISNUMBER($I7),OR($G7="",$G7=0),AQ$6&lt;&gt;"",$I7&gt;=AQ$6,$I7&lt;N(AQ$6)+7),"◆","")</f>
        <v/>
      </c>
      <c r="AR7" s="13">
        <f>IF(AND(ISNUMBER($I7),OR($G7="",$G7=0),AR$6&lt;&gt;"",$I7&gt;=AR$6,$I7&lt;N(AR$6)+7),"◆","")</f>
        <v/>
      </c>
      <c r="AS7" s="13">
        <f>IF(AND(ISNUMBER($I7),OR($G7="",$G7=0),AS$6&lt;&gt;"",$I7&gt;=AS$6,$I7&lt;N(AS$6)+7),"◆","")</f>
        <v/>
      </c>
      <c r="AT7" s="13">
        <f>IF(AND(ISNUMBER($I7),OR($G7="",$G7=0),AT$6&lt;&gt;"",$I7&gt;=AT$6,$I7&lt;N(AT$6)+7),"◆","")</f>
        <v/>
      </c>
      <c r="AU7" s="13">
        <f>IF(AND(ISNUMBER($I7),OR($G7="",$G7=0),AU$6&lt;&gt;"",$I7&gt;=AU$6,$I7&lt;N(AU$6)+7),"◆","")</f>
        <v/>
      </c>
      <c r="AV7" s="13">
        <f>IF(AND(ISNUMBER($I7),OR($G7="",$G7=0),AV$6&lt;&gt;"",$I7&gt;=AV$6,$I7&lt;N(AV$6)+7),"◆","")</f>
        <v/>
      </c>
      <c r="AW7" s="13">
        <f>IF(AND(ISNUMBER($I7),OR($G7="",$G7=0),AW$6&lt;&gt;"",$I7&gt;=AW$6,$I7&lt;N(AW$6)+7),"◆","")</f>
        <v/>
      </c>
      <c r="AX7" s="13">
        <f>IF(AND(ISNUMBER($I7),OR($G7="",$G7=0),AX$6&lt;&gt;"",$I7&gt;=AX$6,$I7&lt;N(AX$6)+7),"◆","")</f>
        <v/>
      </c>
      <c r="AY7" s="13">
        <f>IF(AND(ISNUMBER($I7),OR($G7="",$G7=0),AY$6&lt;&gt;"",$I7&gt;=AY$6,$I7&lt;N(AY$6)+7),"◆","")</f>
        <v/>
      </c>
    </row>
    <row r="8" ht="28" customHeight="1">
      <c r="A8" s="3" t="inlineStr">
        <is>
          <t>Scoping</t>
        </is>
      </c>
      <c r="B8" s="3" t="inlineStr">
        <is>
          <t>Budget</t>
        </is>
      </c>
      <c r="C8" s="9" t="inlineStr">
        <is>
          <t>Set the budget envelope</t>
        </is>
      </c>
      <c r="D8" s="3" t="inlineStr">
        <is>
          <t>Leadership</t>
        </is>
      </c>
      <c r="E8" s="3" t="n"/>
      <c r="F8" s="10" t="n">
        <v>175</v>
      </c>
      <c r="G8" s="10" t="n">
        <v>10</v>
      </c>
      <c r="H8" s="11">
        <f>IF(I8="","",IF(AND(ISNUMBER(G8),G8&gt;=1),I8-G8+1,I8))</f>
        <v/>
      </c>
      <c r="I8" s="11">
        <f>IF(OR(NOT(ISNUMBER($B$3)),F8=""),"",$B$3-F8)</f>
        <v/>
      </c>
      <c r="J8" s="12" t="inlineStr">
        <is>
          <t>To do</t>
        </is>
      </c>
      <c r="K8" s="9" t="n"/>
      <c r="L8" s="13">
        <f>IF(AND(ISNUMBER($I8),OR($G8="",$G8=0),L$6&lt;&gt;"",$I8&gt;=L$6,$I8&lt;N(L$6)+7),"◆","")</f>
        <v/>
      </c>
      <c r="M8" s="13">
        <f>IF(AND(ISNUMBER($I8),OR($G8="",$G8=0),M$6&lt;&gt;"",$I8&gt;=M$6,$I8&lt;N(M$6)+7),"◆","")</f>
        <v/>
      </c>
      <c r="N8" s="13">
        <f>IF(AND(ISNUMBER($I8),OR($G8="",$G8=0),N$6&lt;&gt;"",$I8&gt;=N$6,$I8&lt;N(N$6)+7),"◆","")</f>
        <v/>
      </c>
      <c r="O8" s="13">
        <f>IF(AND(ISNUMBER($I8),OR($G8="",$G8=0),O$6&lt;&gt;"",$I8&gt;=O$6,$I8&lt;N(O$6)+7),"◆","")</f>
        <v/>
      </c>
      <c r="P8" s="13">
        <f>IF(AND(ISNUMBER($I8),OR($G8="",$G8=0),P$6&lt;&gt;"",$I8&gt;=P$6,$I8&lt;N(P$6)+7),"◆","")</f>
        <v/>
      </c>
      <c r="Q8" s="13">
        <f>IF(AND(ISNUMBER($I8),OR($G8="",$G8=0),Q$6&lt;&gt;"",$I8&gt;=Q$6,$I8&lt;N(Q$6)+7),"◆","")</f>
        <v/>
      </c>
      <c r="R8" s="13">
        <f>IF(AND(ISNUMBER($I8),OR($G8="",$G8=0),R$6&lt;&gt;"",$I8&gt;=R$6,$I8&lt;N(R$6)+7),"◆","")</f>
        <v/>
      </c>
      <c r="S8" s="13">
        <f>IF(AND(ISNUMBER($I8),OR($G8="",$G8=0),S$6&lt;&gt;"",$I8&gt;=S$6,$I8&lt;N(S$6)+7),"◆","")</f>
        <v/>
      </c>
      <c r="T8" s="13">
        <f>IF(AND(ISNUMBER($I8),OR($G8="",$G8=0),T$6&lt;&gt;"",$I8&gt;=T$6,$I8&lt;N(T$6)+7),"◆","")</f>
        <v/>
      </c>
      <c r="U8" s="13">
        <f>IF(AND(ISNUMBER($I8),OR($G8="",$G8=0),U$6&lt;&gt;"",$I8&gt;=U$6,$I8&lt;N(U$6)+7),"◆","")</f>
        <v/>
      </c>
      <c r="V8" s="13">
        <f>IF(AND(ISNUMBER($I8),OR($G8="",$G8=0),V$6&lt;&gt;"",$I8&gt;=V$6,$I8&lt;N(V$6)+7),"◆","")</f>
        <v/>
      </c>
      <c r="W8" s="13">
        <f>IF(AND(ISNUMBER($I8),OR($G8="",$G8=0),W$6&lt;&gt;"",$I8&gt;=W$6,$I8&lt;N(W$6)+7),"◆","")</f>
        <v/>
      </c>
      <c r="X8" s="13">
        <f>IF(AND(ISNUMBER($I8),OR($G8="",$G8=0),X$6&lt;&gt;"",$I8&gt;=X$6,$I8&lt;N(X$6)+7),"◆","")</f>
        <v/>
      </c>
      <c r="Y8" s="13">
        <f>IF(AND(ISNUMBER($I8),OR($G8="",$G8=0),Y$6&lt;&gt;"",$I8&gt;=Y$6,$I8&lt;N(Y$6)+7),"◆","")</f>
        <v/>
      </c>
      <c r="Z8" s="13">
        <f>IF(AND(ISNUMBER($I8),OR($G8="",$G8=0),Z$6&lt;&gt;"",$I8&gt;=Z$6,$I8&lt;N(Z$6)+7),"◆","")</f>
        <v/>
      </c>
      <c r="AA8" s="13">
        <f>IF(AND(ISNUMBER($I8),OR($G8="",$G8=0),AA$6&lt;&gt;"",$I8&gt;=AA$6,$I8&lt;N(AA$6)+7),"◆","")</f>
        <v/>
      </c>
      <c r="AB8" s="13">
        <f>IF(AND(ISNUMBER($I8),OR($G8="",$G8=0),AB$6&lt;&gt;"",$I8&gt;=AB$6,$I8&lt;N(AB$6)+7),"◆","")</f>
        <v/>
      </c>
      <c r="AC8" s="13">
        <f>IF(AND(ISNUMBER($I8),OR($G8="",$G8=0),AC$6&lt;&gt;"",$I8&gt;=AC$6,$I8&lt;N(AC$6)+7),"◆","")</f>
        <v/>
      </c>
      <c r="AD8" s="13">
        <f>IF(AND(ISNUMBER($I8),OR($G8="",$G8=0),AD$6&lt;&gt;"",$I8&gt;=AD$6,$I8&lt;N(AD$6)+7),"◆","")</f>
        <v/>
      </c>
      <c r="AE8" s="13">
        <f>IF(AND(ISNUMBER($I8),OR($G8="",$G8=0),AE$6&lt;&gt;"",$I8&gt;=AE$6,$I8&lt;N(AE$6)+7),"◆","")</f>
        <v/>
      </c>
      <c r="AF8" s="13">
        <f>IF(AND(ISNUMBER($I8),OR($G8="",$G8=0),AF$6&lt;&gt;"",$I8&gt;=AF$6,$I8&lt;N(AF$6)+7),"◆","")</f>
        <v/>
      </c>
      <c r="AG8" s="13">
        <f>IF(AND(ISNUMBER($I8),OR($G8="",$G8=0),AG$6&lt;&gt;"",$I8&gt;=AG$6,$I8&lt;N(AG$6)+7),"◆","")</f>
        <v/>
      </c>
      <c r="AH8" s="13">
        <f>IF(AND(ISNUMBER($I8),OR($G8="",$G8=0),AH$6&lt;&gt;"",$I8&gt;=AH$6,$I8&lt;N(AH$6)+7),"◆","")</f>
        <v/>
      </c>
      <c r="AI8" s="13">
        <f>IF(AND(ISNUMBER($I8),OR($G8="",$G8=0),AI$6&lt;&gt;"",$I8&gt;=AI$6,$I8&lt;N(AI$6)+7),"◆","")</f>
        <v/>
      </c>
      <c r="AJ8" s="13">
        <f>IF(AND(ISNUMBER($I8),OR($G8="",$G8=0),AJ$6&lt;&gt;"",$I8&gt;=AJ$6,$I8&lt;N(AJ$6)+7),"◆","")</f>
        <v/>
      </c>
      <c r="AK8" s="13">
        <f>IF(AND(ISNUMBER($I8),OR($G8="",$G8=0),AK$6&lt;&gt;"",$I8&gt;=AK$6,$I8&lt;N(AK$6)+7),"◆","")</f>
        <v/>
      </c>
      <c r="AL8" s="13">
        <f>IF(AND(ISNUMBER($I8),OR($G8="",$G8=0),AL$6&lt;&gt;"",$I8&gt;=AL$6,$I8&lt;N(AL$6)+7),"◆","")</f>
        <v/>
      </c>
      <c r="AM8" s="13">
        <f>IF(AND(ISNUMBER($I8),OR($G8="",$G8=0),AM$6&lt;&gt;"",$I8&gt;=AM$6,$I8&lt;N(AM$6)+7),"◆","")</f>
        <v/>
      </c>
      <c r="AN8" s="13">
        <f>IF(AND(ISNUMBER($I8),OR($G8="",$G8=0),AN$6&lt;&gt;"",$I8&gt;=AN$6,$I8&lt;N(AN$6)+7),"◆","")</f>
        <v/>
      </c>
      <c r="AO8" s="13">
        <f>IF(AND(ISNUMBER($I8),OR($G8="",$G8=0),AO$6&lt;&gt;"",$I8&gt;=AO$6,$I8&lt;N(AO$6)+7),"◆","")</f>
        <v/>
      </c>
      <c r="AP8" s="13">
        <f>IF(AND(ISNUMBER($I8),OR($G8="",$G8=0),AP$6&lt;&gt;"",$I8&gt;=AP$6,$I8&lt;N(AP$6)+7),"◆","")</f>
        <v/>
      </c>
      <c r="AQ8" s="13">
        <f>IF(AND(ISNUMBER($I8),OR($G8="",$G8=0),AQ$6&lt;&gt;"",$I8&gt;=AQ$6,$I8&lt;N(AQ$6)+7),"◆","")</f>
        <v/>
      </c>
      <c r="AR8" s="13">
        <f>IF(AND(ISNUMBER($I8),OR($G8="",$G8=0),AR$6&lt;&gt;"",$I8&gt;=AR$6,$I8&lt;N(AR$6)+7),"◆","")</f>
        <v/>
      </c>
      <c r="AS8" s="13">
        <f>IF(AND(ISNUMBER($I8),OR($G8="",$G8=0),AS$6&lt;&gt;"",$I8&gt;=AS$6,$I8&lt;N(AS$6)+7),"◆","")</f>
        <v/>
      </c>
      <c r="AT8" s="13">
        <f>IF(AND(ISNUMBER($I8),OR($G8="",$G8=0),AT$6&lt;&gt;"",$I8&gt;=AT$6,$I8&lt;N(AT$6)+7),"◆","")</f>
        <v/>
      </c>
      <c r="AU8" s="13">
        <f>IF(AND(ISNUMBER($I8),OR($G8="",$G8=0),AU$6&lt;&gt;"",$I8&gt;=AU$6,$I8&lt;N(AU$6)+7),"◆","")</f>
        <v/>
      </c>
      <c r="AV8" s="13">
        <f>IF(AND(ISNUMBER($I8),OR($G8="",$G8=0),AV$6&lt;&gt;"",$I8&gt;=AV$6,$I8&lt;N(AV$6)+7),"◆","")</f>
        <v/>
      </c>
      <c r="AW8" s="13">
        <f>IF(AND(ISNUMBER($I8),OR($G8="",$G8=0),AW$6&lt;&gt;"",$I8&gt;=AW$6,$I8&lt;N(AW$6)+7),"◆","")</f>
        <v/>
      </c>
      <c r="AX8" s="13">
        <f>IF(AND(ISNUMBER($I8),OR($G8="",$G8=0),AX$6&lt;&gt;"",$I8&gt;=AX$6,$I8&lt;N(AX$6)+7),"◆","")</f>
        <v/>
      </c>
      <c r="AY8" s="13">
        <f>IF(AND(ISNUMBER($I8),OR($G8="",$G8=0),AY$6&lt;&gt;"",$I8&gt;=AY$6,$I8&lt;N(AY$6)+7),"◆","")</f>
        <v/>
      </c>
    </row>
    <row r="9" ht="28" customHeight="1">
      <c r="A9" s="3" t="inlineStr">
        <is>
          <t>Scoping</t>
        </is>
      </c>
      <c r="B9" s="3" t="inlineStr">
        <is>
          <t>Scoping</t>
        </is>
      </c>
      <c r="C9" s="9" t="inlineStr">
        <is>
          <t>Pick the date and a backup date</t>
        </is>
      </c>
      <c r="D9" s="3" t="inlineStr">
        <is>
          <t>Leadership</t>
        </is>
      </c>
      <c r="E9" s="3" t="n"/>
      <c r="F9" s="10" t="n">
        <v>170</v>
      </c>
      <c r="G9" s="10" t="n">
        <v>7</v>
      </c>
      <c r="H9" s="11">
        <f>IF(I9="","",IF(AND(ISNUMBER(G9),G9&gt;=1),I9-G9+1,I9))</f>
        <v/>
      </c>
      <c r="I9" s="11">
        <f>IF(OR(NOT(ISNUMBER($B$3)),F9=""),"",$B$3-F9)</f>
        <v/>
      </c>
      <c r="J9" s="12" t="inlineStr">
        <is>
          <t>To do</t>
        </is>
      </c>
      <c r="K9" s="9" t="n"/>
      <c r="L9" s="13">
        <f>IF(AND(ISNUMBER($I9),OR($G9="",$G9=0),L$6&lt;&gt;"",$I9&gt;=L$6,$I9&lt;N(L$6)+7),"◆","")</f>
        <v/>
      </c>
      <c r="M9" s="13">
        <f>IF(AND(ISNUMBER($I9),OR($G9="",$G9=0),M$6&lt;&gt;"",$I9&gt;=M$6,$I9&lt;N(M$6)+7),"◆","")</f>
        <v/>
      </c>
      <c r="N9" s="13">
        <f>IF(AND(ISNUMBER($I9),OR($G9="",$G9=0),N$6&lt;&gt;"",$I9&gt;=N$6,$I9&lt;N(N$6)+7),"◆","")</f>
        <v/>
      </c>
      <c r="O9" s="13">
        <f>IF(AND(ISNUMBER($I9),OR($G9="",$G9=0),O$6&lt;&gt;"",$I9&gt;=O$6,$I9&lt;N(O$6)+7),"◆","")</f>
        <v/>
      </c>
      <c r="P9" s="13">
        <f>IF(AND(ISNUMBER($I9),OR($G9="",$G9=0),P$6&lt;&gt;"",$I9&gt;=P$6,$I9&lt;N(P$6)+7),"◆","")</f>
        <v/>
      </c>
      <c r="Q9" s="13">
        <f>IF(AND(ISNUMBER($I9),OR($G9="",$G9=0),Q$6&lt;&gt;"",$I9&gt;=Q$6,$I9&lt;N(Q$6)+7),"◆","")</f>
        <v/>
      </c>
      <c r="R9" s="13">
        <f>IF(AND(ISNUMBER($I9),OR($G9="",$G9=0),R$6&lt;&gt;"",$I9&gt;=R$6,$I9&lt;N(R$6)+7),"◆","")</f>
        <v/>
      </c>
      <c r="S9" s="13">
        <f>IF(AND(ISNUMBER($I9),OR($G9="",$G9=0),S$6&lt;&gt;"",$I9&gt;=S$6,$I9&lt;N(S$6)+7),"◆","")</f>
        <v/>
      </c>
      <c r="T9" s="13">
        <f>IF(AND(ISNUMBER($I9),OR($G9="",$G9=0),T$6&lt;&gt;"",$I9&gt;=T$6,$I9&lt;N(T$6)+7),"◆","")</f>
        <v/>
      </c>
      <c r="U9" s="13">
        <f>IF(AND(ISNUMBER($I9),OR($G9="",$G9=0),U$6&lt;&gt;"",$I9&gt;=U$6,$I9&lt;N(U$6)+7),"◆","")</f>
        <v/>
      </c>
      <c r="V9" s="13">
        <f>IF(AND(ISNUMBER($I9),OR($G9="",$G9=0),V$6&lt;&gt;"",$I9&gt;=V$6,$I9&lt;N(V$6)+7),"◆","")</f>
        <v/>
      </c>
      <c r="W9" s="13">
        <f>IF(AND(ISNUMBER($I9),OR($G9="",$G9=0),W$6&lt;&gt;"",$I9&gt;=W$6,$I9&lt;N(W$6)+7),"◆","")</f>
        <v/>
      </c>
      <c r="X9" s="13">
        <f>IF(AND(ISNUMBER($I9),OR($G9="",$G9=0),X$6&lt;&gt;"",$I9&gt;=X$6,$I9&lt;N(X$6)+7),"◆","")</f>
        <v/>
      </c>
      <c r="Y9" s="13">
        <f>IF(AND(ISNUMBER($I9),OR($G9="",$G9=0),Y$6&lt;&gt;"",$I9&gt;=Y$6,$I9&lt;N(Y$6)+7),"◆","")</f>
        <v/>
      </c>
      <c r="Z9" s="13">
        <f>IF(AND(ISNUMBER($I9),OR($G9="",$G9=0),Z$6&lt;&gt;"",$I9&gt;=Z$6,$I9&lt;N(Z$6)+7),"◆","")</f>
        <v/>
      </c>
      <c r="AA9" s="13">
        <f>IF(AND(ISNUMBER($I9),OR($G9="",$G9=0),AA$6&lt;&gt;"",$I9&gt;=AA$6,$I9&lt;N(AA$6)+7),"◆","")</f>
        <v/>
      </c>
      <c r="AB9" s="13">
        <f>IF(AND(ISNUMBER($I9),OR($G9="",$G9=0),AB$6&lt;&gt;"",$I9&gt;=AB$6,$I9&lt;N(AB$6)+7),"◆","")</f>
        <v/>
      </c>
      <c r="AC9" s="13">
        <f>IF(AND(ISNUMBER($I9),OR($G9="",$G9=0),AC$6&lt;&gt;"",$I9&gt;=AC$6,$I9&lt;N(AC$6)+7),"◆","")</f>
        <v/>
      </c>
      <c r="AD9" s="13">
        <f>IF(AND(ISNUMBER($I9),OR($G9="",$G9=0),AD$6&lt;&gt;"",$I9&gt;=AD$6,$I9&lt;N(AD$6)+7),"◆","")</f>
        <v/>
      </c>
      <c r="AE9" s="13">
        <f>IF(AND(ISNUMBER($I9),OR($G9="",$G9=0),AE$6&lt;&gt;"",$I9&gt;=AE$6,$I9&lt;N(AE$6)+7),"◆","")</f>
        <v/>
      </c>
      <c r="AF9" s="13">
        <f>IF(AND(ISNUMBER($I9),OR($G9="",$G9=0),AF$6&lt;&gt;"",$I9&gt;=AF$6,$I9&lt;N(AF$6)+7),"◆","")</f>
        <v/>
      </c>
      <c r="AG9" s="13">
        <f>IF(AND(ISNUMBER($I9),OR($G9="",$G9=0),AG$6&lt;&gt;"",$I9&gt;=AG$6,$I9&lt;N(AG$6)+7),"◆","")</f>
        <v/>
      </c>
      <c r="AH9" s="13">
        <f>IF(AND(ISNUMBER($I9),OR($G9="",$G9=0),AH$6&lt;&gt;"",$I9&gt;=AH$6,$I9&lt;N(AH$6)+7),"◆","")</f>
        <v/>
      </c>
      <c r="AI9" s="13">
        <f>IF(AND(ISNUMBER($I9),OR($G9="",$G9=0),AI$6&lt;&gt;"",$I9&gt;=AI$6,$I9&lt;N(AI$6)+7),"◆","")</f>
        <v/>
      </c>
      <c r="AJ9" s="13">
        <f>IF(AND(ISNUMBER($I9),OR($G9="",$G9=0),AJ$6&lt;&gt;"",$I9&gt;=AJ$6,$I9&lt;N(AJ$6)+7),"◆","")</f>
        <v/>
      </c>
      <c r="AK9" s="13">
        <f>IF(AND(ISNUMBER($I9),OR($G9="",$G9=0),AK$6&lt;&gt;"",$I9&gt;=AK$6,$I9&lt;N(AK$6)+7),"◆","")</f>
        <v/>
      </c>
      <c r="AL9" s="13">
        <f>IF(AND(ISNUMBER($I9),OR($G9="",$G9=0),AL$6&lt;&gt;"",$I9&gt;=AL$6,$I9&lt;N(AL$6)+7),"◆","")</f>
        <v/>
      </c>
      <c r="AM9" s="13">
        <f>IF(AND(ISNUMBER($I9),OR($G9="",$G9=0),AM$6&lt;&gt;"",$I9&gt;=AM$6,$I9&lt;N(AM$6)+7),"◆","")</f>
        <v/>
      </c>
      <c r="AN9" s="13">
        <f>IF(AND(ISNUMBER($I9),OR($G9="",$G9=0),AN$6&lt;&gt;"",$I9&gt;=AN$6,$I9&lt;N(AN$6)+7),"◆","")</f>
        <v/>
      </c>
      <c r="AO9" s="13">
        <f>IF(AND(ISNUMBER($I9),OR($G9="",$G9=0),AO$6&lt;&gt;"",$I9&gt;=AO$6,$I9&lt;N(AO$6)+7),"◆","")</f>
        <v/>
      </c>
      <c r="AP9" s="13">
        <f>IF(AND(ISNUMBER($I9),OR($G9="",$G9=0),AP$6&lt;&gt;"",$I9&gt;=AP$6,$I9&lt;N(AP$6)+7),"◆","")</f>
        <v/>
      </c>
      <c r="AQ9" s="13">
        <f>IF(AND(ISNUMBER($I9),OR($G9="",$G9=0),AQ$6&lt;&gt;"",$I9&gt;=AQ$6,$I9&lt;N(AQ$6)+7),"◆","")</f>
        <v/>
      </c>
      <c r="AR9" s="13">
        <f>IF(AND(ISNUMBER($I9),OR($G9="",$G9=0),AR$6&lt;&gt;"",$I9&gt;=AR$6,$I9&lt;N(AR$6)+7),"◆","")</f>
        <v/>
      </c>
      <c r="AS9" s="13">
        <f>IF(AND(ISNUMBER($I9),OR($G9="",$G9=0),AS$6&lt;&gt;"",$I9&gt;=AS$6,$I9&lt;N(AS$6)+7),"◆","")</f>
        <v/>
      </c>
      <c r="AT9" s="13">
        <f>IF(AND(ISNUMBER($I9),OR($G9="",$G9=0),AT$6&lt;&gt;"",$I9&gt;=AT$6,$I9&lt;N(AT$6)+7),"◆","")</f>
        <v/>
      </c>
      <c r="AU9" s="13">
        <f>IF(AND(ISNUMBER($I9),OR($G9="",$G9=0),AU$6&lt;&gt;"",$I9&gt;=AU$6,$I9&lt;N(AU$6)+7),"◆","")</f>
        <v/>
      </c>
      <c r="AV9" s="13">
        <f>IF(AND(ISNUMBER($I9),OR($G9="",$G9=0),AV$6&lt;&gt;"",$I9&gt;=AV$6,$I9&lt;N(AV$6)+7),"◆","")</f>
        <v/>
      </c>
      <c r="AW9" s="13">
        <f>IF(AND(ISNUMBER($I9),OR($G9="",$G9=0),AW$6&lt;&gt;"",$I9&gt;=AW$6,$I9&lt;N(AW$6)+7),"◆","")</f>
        <v/>
      </c>
      <c r="AX9" s="13">
        <f>IF(AND(ISNUMBER($I9),OR($G9="",$G9=0),AX$6&lt;&gt;"",$I9&gt;=AX$6,$I9&lt;N(AX$6)+7),"◆","")</f>
        <v/>
      </c>
      <c r="AY9" s="13">
        <f>IF(AND(ISNUMBER($I9),OR($G9="",$G9=0),AY$6&lt;&gt;"",$I9&gt;=AY$6,$I9&lt;N(AY$6)+7),"◆","")</f>
        <v/>
      </c>
    </row>
    <row r="10" ht="28" customHeight="1">
      <c r="A10" s="3" t="inlineStr">
        <is>
          <t>Scoping</t>
        </is>
      </c>
      <c r="B10" s="3" t="inlineStr">
        <is>
          <t>Venue</t>
        </is>
      </c>
      <c r="C10" s="9" t="inlineStr">
        <is>
          <t>Shortlist venue options</t>
        </is>
      </c>
      <c r="D10" s="3" t="inlineStr">
        <is>
          <t>Project lead</t>
        </is>
      </c>
      <c r="E10" s="3" t="n"/>
      <c r="F10" s="10" t="n">
        <v>160</v>
      </c>
      <c r="G10" s="10" t="n">
        <v>14</v>
      </c>
      <c r="H10" s="11">
        <f>IF(I10="","",IF(AND(ISNUMBER(G10),G10&gt;=1),I10-G10+1,I10))</f>
        <v/>
      </c>
      <c r="I10" s="11">
        <f>IF(OR(NOT(ISNUMBER($B$3)),F10=""),"",$B$3-F10)</f>
        <v/>
      </c>
      <c r="J10" s="12" t="inlineStr">
        <is>
          <t>To do</t>
        </is>
      </c>
      <c r="K10" s="9" t="n"/>
      <c r="L10" s="13">
        <f>IF(AND(ISNUMBER($I10),OR($G10="",$G10=0),L$6&lt;&gt;"",$I10&gt;=L$6,$I10&lt;N(L$6)+7),"◆","")</f>
        <v/>
      </c>
      <c r="M10" s="13">
        <f>IF(AND(ISNUMBER($I10),OR($G10="",$G10=0),M$6&lt;&gt;"",$I10&gt;=M$6,$I10&lt;N(M$6)+7),"◆","")</f>
        <v/>
      </c>
      <c r="N10" s="13">
        <f>IF(AND(ISNUMBER($I10),OR($G10="",$G10=0),N$6&lt;&gt;"",$I10&gt;=N$6,$I10&lt;N(N$6)+7),"◆","")</f>
        <v/>
      </c>
      <c r="O10" s="13">
        <f>IF(AND(ISNUMBER($I10),OR($G10="",$G10=0),O$6&lt;&gt;"",$I10&gt;=O$6,$I10&lt;N(O$6)+7),"◆","")</f>
        <v/>
      </c>
      <c r="P10" s="13">
        <f>IF(AND(ISNUMBER($I10),OR($G10="",$G10=0),P$6&lt;&gt;"",$I10&gt;=P$6,$I10&lt;N(P$6)+7),"◆","")</f>
        <v/>
      </c>
      <c r="Q10" s="13">
        <f>IF(AND(ISNUMBER($I10),OR($G10="",$G10=0),Q$6&lt;&gt;"",$I10&gt;=Q$6,$I10&lt;N(Q$6)+7),"◆","")</f>
        <v/>
      </c>
      <c r="R10" s="13">
        <f>IF(AND(ISNUMBER($I10),OR($G10="",$G10=0),R$6&lt;&gt;"",$I10&gt;=R$6,$I10&lt;N(R$6)+7),"◆","")</f>
        <v/>
      </c>
      <c r="S10" s="13">
        <f>IF(AND(ISNUMBER($I10),OR($G10="",$G10=0),S$6&lt;&gt;"",$I10&gt;=S$6,$I10&lt;N(S$6)+7),"◆","")</f>
        <v/>
      </c>
      <c r="T10" s="13">
        <f>IF(AND(ISNUMBER($I10),OR($G10="",$G10=0),T$6&lt;&gt;"",$I10&gt;=T$6,$I10&lt;N(T$6)+7),"◆","")</f>
        <v/>
      </c>
      <c r="U10" s="13">
        <f>IF(AND(ISNUMBER($I10),OR($G10="",$G10=0),U$6&lt;&gt;"",$I10&gt;=U$6,$I10&lt;N(U$6)+7),"◆","")</f>
        <v/>
      </c>
      <c r="V10" s="13">
        <f>IF(AND(ISNUMBER($I10),OR($G10="",$G10=0),V$6&lt;&gt;"",$I10&gt;=V$6,$I10&lt;N(V$6)+7),"◆","")</f>
        <v/>
      </c>
      <c r="W10" s="13">
        <f>IF(AND(ISNUMBER($I10),OR($G10="",$G10=0),W$6&lt;&gt;"",$I10&gt;=W$6,$I10&lt;N(W$6)+7),"◆","")</f>
        <v/>
      </c>
      <c r="X10" s="13">
        <f>IF(AND(ISNUMBER($I10),OR($G10="",$G10=0),X$6&lt;&gt;"",$I10&gt;=X$6,$I10&lt;N(X$6)+7),"◆","")</f>
        <v/>
      </c>
      <c r="Y10" s="13">
        <f>IF(AND(ISNUMBER($I10),OR($G10="",$G10=0),Y$6&lt;&gt;"",$I10&gt;=Y$6,$I10&lt;N(Y$6)+7),"◆","")</f>
        <v/>
      </c>
      <c r="Z10" s="13">
        <f>IF(AND(ISNUMBER($I10),OR($G10="",$G10=0),Z$6&lt;&gt;"",$I10&gt;=Z$6,$I10&lt;N(Z$6)+7),"◆","")</f>
        <v/>
      </c>
      <c r="AA10" s="13">
        <f>IF(AND(ISNUMBER($I10),OR($G10="",$G10=0),AA$6&lt;&gt;"",$I10&gt;=AA$6,$I10&lt;N(AA$6)+7),"◆","")</f>
        <v/>
      </c>
      <c r="AB10" s="13">
        <f>IF(AND(ISNUMBER($I10),OR($G10="",$G10=0),AB$6&lt;&gt;"",$I10&gt;=AB$6,$I10&lt;N(AB$6)+7),"◆","")</f>
        <v/>
      </c>
      <c r="AC10" s="13">
        <f>IF(AND(ISNUMBER($I10),OR($G10="",$G10=0),AC$6&lt;&gt;"",$I10&gt;=AC$6,$I10&lt;N(AC$6)+7),"◆","")</f>
        <v/>
      </c>
      <c r="AD10" s="13">
        <f>IF(AND(ISNUMBER($I10),OR($G10="",$G10=0),AD$6&lt;&gt;"",$I10&gt;=AD$6,$I10&lt;N(AD$6)+7),"◆","")</f>
        <v/>
      </c>
      <c r="AE10" s="13">
        <f>IF(AND(ISNUMBER($I10),OR($G10="",$G10=0),AE$6&lt;&gt;"",$I10&gt;=AE$6,$I10&lt;N(AE$6)+7),"◆","")</f>
        <v/>
      </c>
      <c r="AF10" s="13">
        <f>IF(AND(ISNUMBER($I10),OR($G10="",$G10=0),AF$6&lt;&gt;"",$I10&gt;=AF$6,$I10&lt;N(AF$6)+7),"◆","")</f>
        <v/>
      </c>
      <c r="AG10" s="13">
        <f>IF(AND(ISNUMBER($I10),OR($G10="",$G10=0),AG$6&lt;&gt;"",$I10&gt;=AG$6,$I10&lt;N(AG$6)+7),"◆","")</f>
        <v/>
      </c>
      <c r="AH10" s="13">
        <f>IF(AND(ISNUMBER($I10),OR($G10="",$G10=0),AH$6&lt;&gt;"",$I10&gt;=AH$6,$I10&lt;N(AH$6)+7),"◆","")</f>
        <v/>
      </c>
      <c r="AI10" s="13">
        <f>IF(AND(ISNUMBER($I10),OR($G10="",$G10=0),AI$6&lt;&gt;"",$I10&gt;=AI$6,$I10&lt;N(AI$6)+7),"◆","")</f>
        <v/>
      </c>
      <c r="AJ10" s="13">
        <f>IF(AND(ISNUMBER($I10),OR($G10="",$G10=0),AJ$6&lt;&gt;"",$I10&gt;=AJ$6,$I10&lt;N(AJ$6)+7),"◆","")</f>
        <v/>
      </c>
      <c r="AK10" s="13">
        <f>IF(AND(ISNUMBER($I10),OR($G10="",$G10=0),AK$6&lt;&gt;"",$I10&gt;=AK$6,$I10&lt;N(AK$6)+7),"◆","")</f>
        <v/>
      </c>
      <c r="AL10" s="13">
        <f>IF(AND(ISNUMBER($I10),OR($G10="",$G10=0),AL$6&lt;&gt;"",$I10&gt;=AL$6,$I10&lt;N(AL$6)+7),"◆","")</f>
        <v/>
      </c>
      <c r="AM10" s="13">
        <f>IF(AND(ISNUMBER($I10),OR($G10="",$G10=0),AM$6&lt;&gt;"",$I10&gt;=AM$6,$I10&lt;N(AM$6)+7),"◆","")</f>
        <v/>
      </c>
      <c r="AN10" s="13">
        <f>IF(AND(ISNUMBER($I10),OR($G10="",$G10=0),AN$6&lt;&gt;"",$I10&gt;=AN$6,$I10&lt;N(AN$6)+7),"◆","")</f>
        <v/>
      </c>
      <c r="AO10" s="13">
        <f>IF(AND(ISNUMBER($I10),OR($G10="",$G10=0),AO$6&lt;&gt;"",$I10&gt;=AO$6,$I10&lt;N(AO$6)+7),"◆","")</f>
        <v/>
      </c>
      <c r="AP10" s="13">
        <f>IF(AND(ISNUMBER($I10),OR($G10="",$G10=0),AP$6&lt;&gt;"",$I10&gt;=AP$6,$I10&lt;N(AP$6)+7),"◆","")</f>
        <v/>
      </c>
      <c r="AQ10" s="13">
        <f>IF(AND(ISNUMBER($I10),OR($G10="",$G10=0),AQ$6&lt;&gt;"",$I10&gt;=AQ$6,$I10&lt;N(AQ$6)+7),"◆","")</f>
        <v/>
      </c>
      <c r="AR10" s="13">
        <f>IF(AND(ISNUMBER($I10),OR($G10="",$G10=0),AR$6&lt;&gt;"",$I10&gt;=AR$6,$I10&lt;N(AR$6)+7),"◆","")</f>
        <v/>
      </c>
      <c r="AS10" s="13">
        <f>IF(AND(ISNUMBER($I10),OR($G10="",$G10=0),AS$6&lt;&gt;"",$I10&gt;=AS$6,$I10&lt;N(AS$6)+7),"◆","")</f>
        <v/>
      </c>
      <c r="AT10" s="13">
        <f>IF(AND(ISNUMBER($I10),OR($G10="",$G10=0),AT$6&lt;&gt;"",$I10&gt;=AT$6,$I10&lt;N(AT$6)+7),"◆","")</f>
        <v/>
      </c>
      <c r="AU10" s="13">
        <f>IF(AND(ISNUMBER($I10),OR($G10="",$G10=0),AU$6&lt;&gt;"",$I10&gt;=AU$6,$I10&lt;N(AU$6)+7),"◆","")</f>
        <v/>
      </c>
      <c r="AV10" s="13">
        <f>IF(AND(ISNUMBER($I10),OR($G10="",$G10=0),AV$6&lt;&gt;"",$I10&gt;=AV$6,$I10&lt;N(AV$6)+7),"◆","")</f>
        <v/>
      </c>
      <c r="AW10" s="13">
        <f>IF(AND(ISNUMBER($I10),OR($G10="",$G10=0),AW$6&lt;&gt;"",$I10&gt;=AW$6,$I10&lt;N(AW$6)+7),"◆","")</f>
        <v/>
      </c>
      <c r="AX10" s="13">
        <f>IF(AND(ISNUMBER($I10),OR($G10="",$G10=0),AX$6&lt;&gt;"",$I10&gt;=AX$6,$I10&lt;N(AX$6)+7),"◆","")</f>
        <v/>
      </c>
      <c r="AY10" s="13">
        <f>IF(AND(ISNUMBER($I10),OR($G10="",$G10=0),AY$6&lt;&gt;"",$I10&gt;=AY$6,$I10&lt;N(AY$6)+7),"◆","")</f>
        <v/>
      </c>
    </row>
    <row r="11" ht="28" customHeight="1">
      <c r="A11" s="3" t="inlineStr">
        <is>
          <t>Scoping</t>
        </is>
      </c>
      <c r="B11" s="3" t="inlineStr">
        <is>
          <t>Scoping</t>
        </is>
      </c>
      <c r="C11" s="9" t="inlineStr">
        <is>
          <t>Confirm the format (in-person, hybrid, virtual)</t>
        </is>
      </c>
      <c r="D11" s="3" t="inlineStr">
        <is>
          <t>Leadership</t>
        </is>
      </c>
      <c r="E11" s="3" t="n"/>
      <c r="F11" s="10" t="n">
        <v>150</v>
      </c>
      <c r="G11" s="10" t="n">
        <v>7</v>
      </c>
      <c r="H11" s="11">
        <f>IF(I11="","",IF(AND(ISNUMBER(G11),G11&gt;=1),I11-G11+1,I11))</f>
        <v/>
      </c>
      <c r="I11" s="11">
        <f>IF(OR(NOT(ISNUMBER($B$3)),F11=""),"",$B$3-F11)</f>
        <v/>
      </c>
      <c r="J11" s="12" t="inlineStr">
        <is>
          <t>To do</t>
        </is>
      </c>
      <c r="K11" s="9" t="n"/>
      <c r="L11" s="13">
        <f>IF(AND(ISNUMBER($I11),OR($G11="",$G11=0),L$6&lt;&gt;"",$I11&gt;=L$6,$I11&lt;N(L$6)+7),"◆","")</f>
        <v/>
      </c>
      <c r="M11" s="13">
        <f>IF(AND(ISNUMBER($I11),OR($G11="",$G11=0),M$6&lt;&gt;"",$I11&gt;=M$6,$I11&lt;N(M$6)+7),"◆","")</f>
        <v/>
      </c>
      <c r="N11" s="13">
        <f>IF(AND(ISNUMBER($I11),OR($G11="",$G11=0),N$6&lt;&gt;"",$I11&gt;=N$6,$I11&lt;N(N$6)+7),"◆","")</f>
        <v/>
      </c>
      <c r="O11" s="13">
        <f>IF(AND(ISNUMBER($I11),OR($G11="",$G11=0),O$6&lt;&gt;"",$I11&gt;=O$6,$I11&lt;N(O$6)+7),"◆","")</f>
        <v/>
      </c>
      <c r="P11" s="13">
        <f>IF(AND(ISNUMBER($I11),OR($G11="",$G11=0),P$6&lt;&gt;"",$I11&gt;=P$6,$I11&lt;N(P$6)+7),"◆","")</f>
        <v/>
      </c>
      <c r="Q11" s="13">
        <f>IF(AND(ISNUMBER($I11),OR($G11="",$G11=0),Q$6&lt;&gt;"",$I11&gt;=Q$6,$I11&lt;N(Q$6)+7),"◆","")</f>
        <v/>
      </c>
      <c r="R11" s="13">
        <f>IF(AND(ISNUMBER($I11),OR($G11="",$G11=0),R$6&lt;&gt;"",$I11&gt;=R$6,$I11&lt;N(R$6)+7),"◆","")</f>
        <v/>
      </c>
      <c r="S11" s="13">
        <f>IF(AND(ISNUMBER($I11),OR($G11="",$G11=0),S$6&lt;&gt;"",$I11&gt;=S$6,$I11&lt;N(S$6)+7),"◆","")</f>
        <v/>
      </c>
      <c r="T11" s="13">
        <f>IF(AND(ISNUMBER($I11),OR($G11="",$G11=0),T$6&lt;&gt;"",$I11&gt;=T$6,$I11&lt;N(T$6)+7),"◆","")</f>
        <v/>
      </c>
      <c r="U11" s="13">
        <f>IF(AND(ISNUMBER($I11),OR($G11="",$G11=0),U$6&lt;&gt;"",$I11&gt;=U$6,$I11&lt;N(U$6)+7),"◆","")</f>
        <v/>
      </c>
      <c r="V11" s="13">
        <f>IF(AND(ISNUMBER($I11),OR($G11="",$G11=0),V$6&lt;&gt;"",$I11&gt;=V$6,$I11&lt;N(V$6)+7),"◆","")</f>
        <v/>
      </c>
      <c r="W11" s="13">
        <f>IF(AND(ISNUMBER($I11),OR($G11="",$G11=0),W$6&lt;&gt;"",$I11&gt;=W$6,$I11&lt;N(W$6)+7),"◆","")</f>
        <v/>
      </c>
      <c r="X11" s="13">
        <f>IF(AND(ISNUMBER($I11),OR($G11="",$G11=0),X$6&lt;&gt;"",$I11&gt;=X$6,$I11&lt;N(X$6)+7),"◆","")</f>
        <v/>
      </c>
      <c r="Y11" s="13">
        <f>IF(AND(ISNUMBER($I11),OR($G11="",$G11=0),Y$6&lt;&gt;"",$I11&gt;=Y$6,$I11&lt;N(Y$6)+7),"◆","")</f>
        <v/>
      </c>
      <c r="Z11" s="13">
        <f>IF(AND(ISNUMBER($I11),OR($G11="",$G11=0),Z$6&lt;&gt;"",$I11&gt;=Z$6,$I11&lt;N(Z$6)+7),"◆","")</f>
        <v/>
      </c>
      <c r="AA11" s="13">
        <f>IF(AND(ISNUMBER($I11),OR($G11="",$G11=0),AA$6&lt;&gt;"",$I11&gt;=AA$6,$I11&lt;N(AA$6)+7),"◆","")</f>
        <v/>
      </c>
      <c r="AB11" s="13">
        <f>IF(AND(ISNUMBER($I11),OR($G11="",$G11=0),AB$6&lt;&gt;"",$I11&gt;=AB$6,$I11&lt;N(AB$6)+7),"◆","")</f>
        <v/>
      </c>
      <c r="AC11" s="13">
        <f>IF(AND(ISNUMBER($I11),OR($G11="",$G11=0),AC$6&lt;&gt;"",$I11&gt;=AC$6,$I11&lt;N(AC$6)+7),"◆","")</f>
        <v/>
      </c>
      <c r="AD11" s="13">
        <f>IF(AND(ISNUMBER($I11),OR($G11="",$G11=0),AD$6&lt;&gt;"",$I11&gt;=AD$6,$I11&lt;N(AD$6)+7),"◆","")</f>
        <v/>
      </c>
      <c r="AE11" s="13">
        <f>IF(AND(ISNUMBER($I11),OR($G11="",$G11=0),AE$6&lt;&gt;"",$I11&gt;=AE$6,$I11&lt;N(AE$6)+7),"◆","")</f>
        <v/>
      </c>
      <c r="AF11" s="13">
        <f>IF(AND(ISNUMBER($I11),OR($G11="",$G11=0),AF$6&lt;&gt;"",$I11&gt;=AF$6,$I11&lt;N(AF$6)+7),"◆","")</f>
        <v/>
      </c>
      <c r="AG11" s="13">
        <f>IF(AND(ISNUMBER($I11),OR($G11="",$G11=0),AG$6&lt;&gt;"",$I11&gt;=AG$6,$I11&lt;N(AG$6)+7),"◆","")</f>
        <v/>
      </c>
      <c r="AH11" s="13">
        <f>IF(AND(ISNUMBER($I11),OR($G11="",$G11=0),AH$6&lt;&gt;"",$I11&gt;=AH$6,$I11&lt;N(AH$6)+7),"◆","")</f>
        <v/>
      </c>
      <c r="AI11" s="13">
        <f>IF(AND(ISNUMBER($I11),OR($G11="",$G11=0),AI$6&lt;&gt;"",$I11&gt;=AI$6,$I11&lt;N(AI$6)+7),"◆","")</f>
        <v/>
      </c>
      <c r="AJ11" s="13">
        <f>IF(AND(ISNUMBER($I11),OR($G11="",$G11=0),AJ$6&lt;&gt;"",$I11&gt;=AJ$6,$I11&lt;N(AJ$6)+7),"◆","")</f>
        <v/>
      </c>
      <c r="AK11" s="13">
        <f>IF(AND(ISNUMBER($I11),OR($G11="",$G11=0),AK$6&lt;&gt;"",$I11&gt;=AK$6,$I11&lt;N(AK$6)+7),"◆","")</f>
        <v/>
      </c>
      <c r="AL11" s="13">
        <f>IF(AND(ISNUMBER($I11),OR($G11="",$G11=0),AL$6&lt;&gt;"",$I11&gt;=AL$6,$I11&lt;N(AL$6)+7),"◆","")</f>
        <v/>
      </c>
      <c r="AM11" s="13">
        <f>IF(AND(ISNUMBER($I11),OR($G11="",$G11=0),AM$6&lt;&gt;"",$I11&gt;=AM$6,$I11&lt;N(AM$6)+7),"◆","")</f>
        <v/>
      </c>
      <c r="AN11" s="13">
        <f>IF(AND(ISNUMBER($I11),OR($G11="",$G11=0),AN$6&lt;&gt;"",$I11&gt;=AN$6,$I11&lt;N(AN$6)+7),"◆","")</f>
        <v/>
      </c>
      <c r="AO11" s="13">
        <f>IF(AND(ISNUMBER($I11),OR($G11="",$G11=0),AO$6&lt;&gt;"",$I11&gt;=AO$6,$I11&lt;N(AO$6)+7),"◆","")</f>
        <v/>
      </c>
      <c r="AP11" s="13">
        <f>IF(AND(ISNUMBER($I11),OR($G11="",$G11=0),AP$6&lt;&gt;"",$I11&gt;=AP$6,$I11&lt;N(AP$6)+7),"◆","")</f>
        <v/>
      </c>
      <c r="AQ11" s="13">
        <f>IF(AND(ISNUMBER($I11),OR($G11="",$G11=0),AQ$6&lt;&gt;"",$I11&gt;=AQ$6,$I11&lt;N(AQ$6)+7),"◆","")</f>
        <v/>
      </c>
      <c r="AR11" s="13">
        <f>IF(AND(ISNUMBER($I11),OR($G11="",$G11=0),AR$6&lt;&gt;"",$I11&gt;=AR$6,$I11&lt;N(AR$6)+7),"◆","")</f>
        <v/>
      </c>
      <c r="AS11" s="13">
        <f>IF(AND(ISNUMBER($I11),OR($G11="",$G11=0),AS$6&lt;&gt;"",$I11&gt;=AS$6,$I11&lt;N(AS$6)+7),"◆","")</f>
        <v/>
      </c>
      <c r="AT11" s="13">
        <f>IF(AND(ISNUMBER($I11),OR($G11="",$G11=0),AT$6&lt;&gt;"",$I11&gt;=AT$6,$I11&lt;N(AT$6)+7),"◆","")</f>
        <v/>
      </c>
      <c r="AU11" s="13">
        <f>IF(AND(ISNUMBER($I11),OR($G11="",$G11=0),AU$6&lt;&gt;"",$I11&gt;=AU$6,$I11&lt;N(AU$6)+7),"◆","")</f>
        <v/>
      </c>
      <c r="AV11" s="13">
        <f>IF(AND(ISNUMBER($I11),OR($G11="",$G11=0),AV$6&lt;&gt;"",$I11&gt;=AV$6,$I11&lt;N(AV$6)+7),"◆","")</f>
        <v/>
      </c>
      <c r="AW11" s="13">
        <f>IF(AND(ISNUMBER($I11),OR($G11="",$G11=0),AW$6&lt;&gt;"",$I11&gt;=AW$6,$I11&lt;N(AW$6)+7),"◆","")</f>
        <v/>
      </c>
      <c r="AX11" s="13">
        <f>IF(AND(ISNUMBER($I11),OR($G11="",$G11=0),AX$6&lt;&gt;"",$I11&gt;=AX$6,$I11&lt;N(AX$6)+7),"◆","")</f>
        <v/>
      </c>
      <c r="AY11" s="13">
        <f>IF(AND(ISNUMBER($I11),OR($G11="",$G11=0),AY$6&lt;&gt;"",$I11&gt;=AY$6,$I11&lt;N(AY$6)+7),"◆","")</f>
        <v/>
      </c>
    </row>
    <row r="12" ht="28" customHeight="1">
      <c r="A12" s="3" t="inlineStr">
        <is>
          <t>Scoping</t>
        </is>
      </c>
      <c r="B12" s="3" t="inlineStr">
        <is>
          <t>Scoping</t>
        </is>
      </c>
      <c r="C12" s="9" t="inlineStr">
        <is>
          <t>Write the event brief</t>
        </is>
      </c>
      <c r="D12" s="3" t="inlineStr">
        <is>
          <t>Project lead</t>
        </is>
      </c>
      <c r="E12" s="3" t="n"/>
      <c r="F12" s="10" t="n">
        <v>130</v>
      </c>
      <c r="G12" s="10" t="n">
        <v>14</v>
      </c>
      <c r="H12" s="11">
        <f>IF(I12="","",IF(AND(ISNUMBER(G12),G12&gt;=1),I12-G12+1,I12))</f>
        <v/>
      </c>
      <c r="I12" s="11">
        <f>IF(OR(NOT(ISNUMBER($B$3)),F12=""),"",$B$3-F12)</f>
        <v/>
      </c>
      <c r="J12" s="12" t="inlineStr">
        <is>
          <t>To do</t>
        </is>
      </c>
      <c r="K12" s="9" t="n"/>
      <c r="L12" s="13">
        <f>IF(AND(ISNUMBER($I12),OR($G12="",$G12=0),L$6&lt;&gt;"",$I12&gt;=L$6,$I12&lt;N(L$6)+7),"◆","")</f>
        <v/>
      </c>
      <c r="M12" s="13">
        <f>IF(AND(ISNUMBER($I12),OR($G12="",$G12=0),M$6&lt;&gt;"",$I12&gt;=M$6,$I12&lt;N(M$6)+7),"◆","")</f>
        <v/>
      </c>
      <c r="N12" s="13">
        <f>IF(AND(ISNUMBER($I12),OR($G12="",$G12=0),N$6&lt;&gt;"",$I12&gt;=N$6,$I12&lt;N(N$6)+7),"◆","")</f>
        <v/>
      </c>
      <c r="O12" s="13">
        <f>IF(AND(ISNUMBER($I12),OR($G12="",$G12=0),O$6&lt;&gt;"",$I12&gt;=O$6,$I12&lt;N(O$6)+7),"◆","")</f>
        <v/>
      </c>
      <c r="P12" s="13">
        <f>IF(AND(ISNUMBER($I12),OR($G12="",$G12=0),P$6&lt;&gt;"",$I12&gt;=P$6,$I12&lt;N(P$6)+7),"◆","")</f>
        <v/>
      </c>
      <c r="Q12" s="13">
        <f>IF(AND(ISNUMBER($I12),OR($G12="",$G12=0),Q$6&lt;&gt;"",$I12&gt;=Q$6,$I12&lt;N(Q$6)+7),"◆","")</f>
        <v/>
      </c>
      <c r="R12" s="13">
        <f>IF(AND(ISNUMBER($I12),OR($G12="",$G12=0),R$6&lt;&gt;"",$I12&gt;=R$6,$I12&lt;N(R$6)+7),"◆","")</f>
        <v/>
      </c>
      <c r="S12" s="13">
        <f>IF(AND(ISNUMBER($I12),OR($G12="",$G12=0),S$6&lt;&gt;"",$I12&gt;=S$6,$I12&lt;N(S$6)+7),"◆","")</f>
        <v/>
      </c>
      <c r="T12" s="13">
        <f>IF(AND(ISNUMBER($I12),OR($G12="",$G12=0),T$6&lt;&gt;"",$I12&gt;=T$6,$I12&lt;N(T$6)+7),"◆","")</f>
        <v/>
      </c>
      <c r="U12" s="13">
        <f>IF(AND(ISNUMBER($I12),OR($G12="",$G12=0),U$6&lt;&gt;"",$I12&gt;=U$6,$I12&lt;N(U$6)+7),"◆","")</f>
        <v/>
      </c>
      <c r="V12" s="13">
        <f>IF(AND(ISNUMBER($I12),OR($G12="",$G12=0),V$6&lt;&gt;"",$I12&gt;=V$6,$I12&lt;N(V$6)+7),"◆","")</f>
        <v/>
      </c>
      <c r="W12" s="13">
        <f>IF(AND(ISNUMBER($I12),OR($G12="",$G12=0),W$6&lt;&gt;"",$I12&gt;=W$6,$I12&lt;N(W$6)+7),"◆","")</f>
        <v/>
      </c>
      <c r="X12" s="13">
        <f>IF(AND(ISNUMBER($I12),OR($G12="",$G12=0),X$6&lt;&gt;"",$I12&gt;=X$6,$I12&lt;N(X$6)+7),"◆","")</f>
        <v/>
      </c>
      <c r="Y12" s="13">
        <f>IF(AND(ISNUMBER($I12),OR($G12="",$G12=0),Y$6&lt;&gt;"",$I12&gt;=Y$6,$I12&lt;N(Y$6)+7),"◆","")</f>
        <v/>
      </c>
      <c r="Z12" s="13">
        <f>IF(AND(ISNUMBER($I12),OR($G12="",$G12=0),Z$6&lt;&gt;"",$I12&gt;=Z$6,$I12&lt;N(Z$6)+7),"◆","")</f>
        <v/>
      </c>
      <c r="AA12" s="13">
        <f>IF(AND(ISNUMBER($I12),OR($G12="",$G12=0),AA$6&lt;&gt;"",$I12&gt;=AA$6,$I12&lt;N(AA$6)+7),"◆","")</f>
        <v/>
      </c>
      <c r="AB12" s="13">
        <f>IF(AND(ISNUMBER($I12),OR($G12="",$G12=0),AB$6&lt;&gt;"",$I12&gt;=AB$6,$I12&lt;N(AB$6)+7),"◆","")</f>
        <v/>
      </c>
      <c r="AC12" s="13">
        <f>IF(AND(ISNUMBER($I12),OR($G12="",$G12=0),AC$6&lt;&gt;"",$I12&gt;=AC$6,$I12&lt;N(AC$6)+7),"◆","")</f>
        <v/>
      </c>
      <c r="AD12" s="13">
        <f>IF(AND(ISNUMBER($I12),OR($G12="",$G12=0),AD$6&lt;&gt;"",$I12&gt;=AD$6,$I12&lt;N(AD$6)+7),"◆","")</f>
        <v/>
      </c>
      <c r="AE12" s="13">
        <f>IF(AND(ISNUMBER($I12),OR($G12="",$G12=0),AE$6&lt;&gt;"",$I12&gt;=AE$6,$I12&lt;N(AE$6)+7),"◆","")</f>
        <v/>
      </c>
      <c r="AF12" s="13">
        <f>IF(AND(ISNUMBER($I12),OR($G12="",$G12=0),AF$6&lt;&gt;"",$I12&gt;=AF$6,$I12&lt;N(AF$6)+7),"◆","")</f>
        <v/>
      </c>
      <c r="AG12" s="13">
        <f>IF(AND(ISNUMBER($I12),OR($G12="",$G12=0),AG$6&lt;&gt;"",$I12&gt;=AG$6,$I12&lt;N(AG$6)+7),"◆","")</f>
        <v/>
      </c>
      <c r="AH12" s="13">
        <f>IF(AND(ISNUMBER($I12),OR($G12="",$G12=0),AH$6&lt;&gt;"",$I12&gt;=AH$6,$I12&lt;N(AH$6)+7),"◆","")</f>
        <v/>
      </c>
      <c r="AI12" s="13">
        <f>IF(AND(ISNUMBER($I12),OR($G12="",$G12=0),AI$6&lt;&gt;"",$I12&gt;=AI$6,$I12&lt;N(AI$6)+7),"◆","")</f>
        <v/>
      </c>
      <c r="AJ12" s="13">
        <f>IF(AND(ISNUMBER($I12),OR($G12="",$G12=0),AJ$6&lt;&gt;"",$I12&gt;=AJ$6,$I12&lt;N(AJ$6)+7),"◆","")</f>
        <v/>
      </c>
      <c r="AK12" s="13">
        <f>IF(AND(ISNUMBER($I12),OR($G12="",$G12=0),AK$6&lt;&gt;"",$I12&gt;=AK$6,$I12&lt;N(AK$6)+7),"◆","")</f>
        <v/>
      </c>
      <c r="AL12" s="13">
        <f>IF(AND(ISNUMBER($I12),OR($G12="",$G12=0),AL$6&lt;&gt;"",$I12&gt;=AL$6,$I12&lt;N(AL$6)+7),"◆","")</f>
        <v/>
      </c>
      <c r="AM12" s="13">
        <f>IF(AND(ISNUMBER($I12),OR($G12="",$G12=0),AM$6&lt;&gt;"",$I12&gt;=AM$6,$I12&lt;N(AM$6)+7),"◆","")</f>
        <v/>
      </c>
      <c r="AN12" s="13">
        <f>IF(AND(ISNUMBER($I12),OR($G12="",$G12=0),AN$6&lt;&gt;"",$I12&gt;=AN$6,$I12&lt;N(AN$6)+7),"◆","")</f>
        <v/>
      </c>
      <c r="AO12" s="13">
        <f>IF(AND(ISNUMBER($I12),OR($G12="",$G12=0),AO$6&lt;&gt;"",$I12&gt;=AO$6,$I12&lt;N(AO$6)+7),"◆","")</f>
        <v/>
      </c>
      <c r="AP12" s="13">
        <f>IF(AND(ISNUMBER($I12),OR($G12="",$G12=0),AP$6&lt;&gt;"",$I12&gt;=AP$6,$I12&lt;N(AP$6)+7),"◆","")</f>
        <v/>
      </c>
      <c r="AQ12" s="13">
        <f>IF(AND(ISNUMBER($I12),OR($G12="",$G12=0),AQ$6&lt;&gt;"",$I12&gt;=AQ$6,$I12&lt;N(AQ$6)+7),"◆","")</f>
        <v/>
      </c>
      <c r="AR12" s="13">
        <f>IF(AND(ISNUMBER($I12),OR($G12="",$G12=0),AR$6&lt;&gt;"",$I12&gt;=AR$6,$I12&lt;N(AR$6)+7),"◆","")</f>
        <v/>
      </c>
      <c r="AS12" s="13">
        <f>IF(AND(ISNUMBER($I12),OR($G12="",$G12=0),AS$6&lt;&gt;"",$I12&gt;=AS$6,$I12&lt;N(AS$6)+7),"◆","")</f>
        <v/>
      </c>
      <c r="AT12" s="13">
        <f>IF(AND(ISNUMBER($I12),OR($G12="",$G12=0),AT$6&lt;&gt;"",$I12&gt;=AT$6,$I12&lt;N(AT$6)+7),"◆","")</f>
        <v/>
      </c>
      <c r="AU12" s="13">
        <f>IF(AND(ISNUMBER($I12),OR($G12="",$G12=0),AU$6&lt;&gt;"",$I12&gt;=AU$6,$I12&lt;N(AU$6)+7),"◆","")</f>
        <v/>
      </c>
      <c r="AV12" s="13">
        <f>IF(AND(ISNUMBER($I12),OR($G12="",$G12=0),AV$6&lt;&gt;"",$I12&gt;=AV$6,$I12&lt;N(AV$6)+7),"◆","")</f>
        <v/>
      </c>
      <c r="AW12" s="13">
        <f>IF(AND(ISNUMBER($I12),OR($G12="",$G12=0),AW$6&lt;&gt;"",$I12&gt;=AW$6,$I12&lt;N(AW$6)+7),"◆","")</f>
        <v/>
      </c>
      <c r="AX12" s="13">
        <f>IF(AND(ISNUMBER($I12),OR($G12="",$G12=0),AX$6&lt;&gt;"",$I12&gt;=AX$6,$I12&lt;N(AX$6)+7),"◆","")</f>
        <v/>
      </c>
      <c r="AY12" s="13">
        <f>IF(AND(ISNUMBER($I12),OR($G12="",$G12=0),AY$6&lt;&gt;"",$I12&gt;=AY$6,$I12&lt;N(AY$6)+7),"◆","")</f>
        <v/>
      </c>
    </row>
    <row r="13" ht="28" customHeight="1">
      <c r="A13" s="3" t="inlineStr">
        <is>
          <t>Vendors</t>
        </is>
      </c>
      <c r="B13" s="3" t="inlineStr">
        <is>
          <t>Venue</t>
        </is>
      </c>
      <c r="C13" s="9" t="inlineStr">
        <is>
          <t>Write the venue brief</t>
        </is>
      </c>
      <c r="D13" s="3" t="inlineStr">
        <is>
          <t>Project lead</t>
        </is>
      </c>
      <c r="E13" s="3" t="n"/>
      <c r="F13" s="10" t="n">
        <v>120</v>
      </c>
      <c r="G13" s="10" t="n">
        <v>7</v>
      </c>
      <c r="H13" s="11">
        <f>IF(I13="","",IF(AND(ISNUMBER(G13),G13&gt;=1),I13-G13+1,I13))</f>
        <v/>
      </c>
      <c r="I13" s="11">
        <f>IF(OR(NOT(ISNUMBER($B$3)),F13=""),"",$B$3-F13)</f>
        <v/>
      </c>
      <c r="J13" s="12" t="inlineStr">
        <is>
          <t>To do</t>
        </is>
      </c>
      <c r="K13" s="9" t="n"/>
      <c r="L13" s="13">
        <f>IF(AND(ISNUMBER($I13),OR($G13="",$G13=0),L$6&lt;&gt;"",$I13&gt;=L$6,$I13&lt;N(L$6)+7),"◆","")</f>
        <v/>
      </c>
      <c r="M13" s="13">
        <f>IF(AND(ISNUMBER($I13),OR($G13="",$G13=0),M$6&lt;&gt;"",$I13&gt;=M$6,$I13&lt;N(M$6)+7),"◆","")</f>
        <v/>
      </c>
      <c r="N13" s="13">
        <f>IF(AND(ISNUMBER($I13),OR($G13="",$G13=0),N$6&lt;&gt;"",$I13&gt;=N$6,$I13&lt;N(N$6)+7),"◆","")</f>
        <v/>
      </c>
      <c r="O13" s="13">
        <f>IF(AND(ISNUMBER($I13),OR($G13="",$G13=0),O$6&lt;&gt;"",$I13&gt;=O$6,$I13&lt;N(O$6)+7),"◆","")</f>
        <v/>
      </c>
      <c r="P13" s="13">
        <f>IF(AND(ISNUMBER($I13),OR($G13="",$G13=0),P$6&lt;&gt;"",$I13&gt;=P$6,$I13&lt;N(P$6)+7),"◆","")</f>
        <v/>
      </c>
      <c r="Q13" s="13">
        <f>IF(AND(ISNUMBER($I13),OR($G13="",$G13=0),Q$6&lt;&gt;"",$I13&gt;=Q$6,$I13&lt;N(Q$6)+7),"◆","")</f>
        <v/>
      </c>
      <c r="R13" s="13">
        <f>IF(AND(ISNUMBER($I13),OR($G13="",$G13=0),R$6&lt;&gt;"",$I13&gt;=R$6,$I13&lt;N(R$6)+7),"◆","")</f>
        <v/>
      </c>
      <c r="S13" s="13">
        <f>IF(AND(ISNUMBER($I13),OR($G13="",$G13=0),S$6&lt;&gt;"",$I13&gt;=S$6,$I13&lt;N(S$6)+7),"◆","")</f>
        <v/>
      </c>
      <c r="T13" s="13">
        <f>IF(AND(ISNUMBER($I13),OR($G13="",$G13=0),T$6&lt;&gt;"",$I13&gt;=T$6,$I13&lt;N(T$6)+7),"◆","")</f>
        <v/>
      </c>
      <c r="U13" s="13">
        <f>IF(AND(ISNUMBER($I13),OR($G13="",$G13=0),U$6&lt;&gt;"",$I13&gt;=U$6,$I13&lt;N(U$6)+7),"◆","")</f>
        <v/>
      </c>
      <c r="V13" s="13">
        <f>IF(AND(ISNUMBER($I13),OR($G13="",$G13=0),V$6&lt;&gt;"",$I13&gt;=V$6,$I13&lt;N(V$6)+7),"◆","")</f>
        <v/>
      </c>
      <c r="W13" s="13">
        <f>IF(AND(ISNUMBER($I13),OR($G13="",$G13=0),W$6&lt;&gt;"",$I13&gt;=W$6,$I13&lt;N(W$6)+7),"◆","")</f>
        <v/>
      </c>
      <c r="X13" s="13">
        <f>IF(AND(ISNUMBER($I13),OR($G13="",$G13=0),X$6&lt;&gt;"",$I13&gt;=X$6,$I13&lt;N(X$6)+7),"◆","")</f>
        <v/>
      </c>
      <c r="Y13" s="13">
        <f>IF(AND(ISNUMBER($I13),OR($G13="",$G13=0),Y$6&lt;&gt;"",$I13&gt;=Y$6,$I13&lt;N(Y$6)+7),"◆","")</f>
        <v/>
      </c>
      <c r="Z13" s="13">
        <f>IF(AND(ISNUMBER($I13),OR($G13="",$G13=0),Z$6&lt;&gt;"",$I13&gt;=Z$6,$I13&lt;N(Z$6)+7),"◆","")</f>
        <v/>
      </c>
      <c r="AA13" s="13">
        <f>IF(AND(ISNUMBER($I13),OR($G13="",$G13=0),AA$6&lt;&gt;"",$I13&gt;=AA$6,$I13&lt;N(AA$6)+7),"◆","")</f>
        <v/>
      </c>
      <c r="AB13" s="13">
        <f>IF(AND(ISNUMBER($I13),OR($G13="",$G13=0),AB$6&lt;&gt;"",$I13&gt;=AB$6,$I13&lt;N(AB$6)+7),"◆","")</f>
        <v/>
      </c>
      <c r="AC13" s="13">
        <f>IF(AND(ISNUMBER($I13),OR($G13="",$G13=0),AC$6&lt;&gt;"",$I13&gt;=AC$6,$I13&lt;N(AC$6)+7),"◆","")</f>
        <v/>
      </c>
      <c r="AD13" s="13">
        <f>IF(AND(ISNUMBER($I13),OR($G13="",$G13=0),AD$6&lt;&gt;"",$I13&gt;=AD$6,$I13&lt;N(AD$6)+7),"◆","")</f>
        <v/>
      </c>
      <c r="AE13" s="13">
        <f>IF(AND(ISNUMBER($I13),OR($G13="",$G13=0),AE$6&lt;&gt;"",$I13&gt;=AE$6,$I13&lt;N(AE$6)+7),"◆","")</f>
        <v/>
      </c>
      <c r="AF13" s="13">
        <f>IF(AND(ISNUMBER($I13),OR($G13="",$G13=0),AF$6&lt;&gt;"",$I13&gt;=AF$6,$I13&lt;N(AF$6)+7),"◆","")</f>
        <v/>
      </c>
      <c r="AG13" s="13">
        <f>IF(AND(ISNUMBER($I13),OR($G13="",$G13=0),AG$6&lt;&gt;"",$I13&gt;=AG$6,$I13&lt;N(AG$6)+7),"◆","")</f>
        <v/>
      </c>
      <c r="AH13" s="13">
        <f>IF(AND(ISNUMBER($I13),OR($G13="",$G13=0),AH$6&lt;&gt;"",$I13&gt;=AH$6,$I13&lt;N(AH$6)+7),"◆","")</f>
        <v/>
      </c>
      <c r="AI13" s="13">
        <f>IF(AND(ISNUMBER($I13),OR($G13="",$G13=0),AI$6&lt;&gt;"",$I13&gt;=AI$6,$I13&lt;N(AI$6)+7),"◆","")</f>
        <v/>
      </c>
      <c r="AJ13" s="13">
        <f>IF(AND(ISNUMBER($I13),OR($G13="",$G13=0),AJ$6&lt;&gt;"",$I13&gt;=AJ$6,$I13&lt;N(AJ$6)+7),"◆","")</f>
        <v/>
      </c>
      <c r="AK13" s="13">
        <f>IF(AND(ISNUMBER($I13),OR($G13="",$G13=0),AK$6&lt;&gt;"",$I13&gt;=AK$6,$I13&lt;N(AK$6)+7),"◆","")</f>
        <v/>
      </c>
      <c r="AL13" s="13">
        <f>IF(AND(ISNUMBER($I13),OR($G13="",$G13=0),AL$6&lt;&gt;"",$I13&gt;=AL$6,$I13&lt;N(AL$6)+7),"◆","")</f>
        <v/>
      </c>
      <c r="AM13" s="13">
        <f>IF(AND(ISNUMBER($I13),OR($G13="",$G13=0),AM$6&lt;&gt;"",$I13&gt;=AM$6,$I13&lt;N(AM$6)+7),"◆","")</f>
        <v/>
      </c>
      <c r="AN13" s="13">
        <f>IF(AND(ISNUMBER($I13),OR($G13="",$G13=0),AN$6&lt;&gt;"",$I13&gt;=AN$6,$I13&lt;N(AN$6)+7),"◆","")</f>
        <v/>
      </c>
      <c r="AO13" s="13">
        <f>IF(AND(ISNUMBER($I13),OR($G13="",$G13=0),AO$6&lt;&gt;"",$I13&gt;=AO$6,$I13&lt;N(AO$6)+7),"◆","")</f>
        <v/>
      </c>
      <c r="AP13" s="13">
        <f>IF(AND(ISNUMBER($I13),OR($G13="",$G13=0),AP$6&lt;&gt;"",$I13&gt;=AP$6,$I13&lt;N(AP$6)+7),"◆","")</f>
        <v/>
      </c>
      <c r="AQ13" s="13">
        <f>IF(AND(ISNUMBER($I13),OR($G13="",$G13=0),AQ$6&lt;&gt;"",$I13&gt;=AQ$6,$I13&lt;N(AQ$6)+7),"◆","")</f>
        <v/>
      </c>
      <c r="AR13" s="13">
        <f>IF(AND(ISNUMBER($I13),OR($G13="",$G13=0),AR$6&lt;&gt;"",$I13&gt;=AR$6,$I13&lt;N(AR$6)+7),"◆","")</f>
        <v/>
      </c>
      <c r="AS13" s="13">
        <f>IF(AND(ISNUMBER($I13),OR($G13="",$G13=0),AS$6&lt;&gt;"",$I13&gt;=AS$6,$I13&lt;N(AS$6)+7),"◆","")</f>
        <v/>
      </c>
      <c r="AT13" s="13">
        <f>IF(AND(ISNUMBER($I13),OR($G13="",$G13=0),AT$6&lt;&gt;"",$I13&gt;=AT$6,$I13&lt;N(AT$6)+7),"◆","")</f>
        <v/>
      </c>
      <c r="AU13" s="13">
        <f>IF(AND(ISNUMBER($I13),OR($G13="",$G13=0),AU$6&lt;&gt;"",$I13&gt;=AU$6,$I13&lt;N(AU$6)+7),"◆","")</f>
        <v/>
      </c>
      <c r="AV13" s="13">
        <f>IF(AND(ISNUMBER($I13),OR($G13="",$G13=0),AV$6&lt;&gt;"",$I13&gt;=AV$6,$I13&lt;N(AV$6)+7),"◆","")</f>
        <v/>
      </c>
      <c r="AW13" s="13">
        <f>IF(AND(ISNUMBER($I13),OR($G13="",$G13=0),AW$6&lt;&gt;"",$I13&gt;=AW$6,$I13&lt;N(AW$6)+7),"◆","")</f>
        <v/>
      </c>
      <c r="AX13" s="13">
        <f>IF(AND(ISNUMBER($I13),OR($G13="",$G13=0),AX$6&lt;&gt;"",$I13&gt;=AX$6,$I13&lt;N(AX$6)+7),"◆","")</f>
        <v/>
      </c>
      <c r="AY13" s="13">
        <f>IF(AND(ISNUMBER($I13),OR($G13="",$G13=0),AY$6&lt;&gt;"",$I13&gt;=AY$6,$I13&lt;N(AY$6)+7),"◆","")</f>
        <v/>
      </c>
    </row>
    <row r="14" ht="28" customHeight="1">
      <c r="A14" s="3" t="inlineStr">
        <is>
          <t>Vendors</t>
        </is>
      </c>
      <c r="B14" s="3" t="inlineStr">
        <is>
          <t>Venue</t>
        </is>
      </c>
      <c r="C14" s="9" t="inlineStr">
        <is>
          <t>Request venue quotes</t>
        </is>
      </c>
      <c r="D14" s="3" t="inlineStr">
        <is>
          <t>Project lead</t>
        </is>
      </c>
      <c r="E14" s="3" t="n"/>
      <c r="F14" s="10" t="n">
        <v>115</v>
      </c>
      <c r="G14" s="10" t="n">
        <v>14</v>
      </c>
      <c r="H14" s="11">
        <f>IF(I14="","",IF(AND(ISNUMBER(G14),G14&gt;=1),I14-G14+1,I14))</f>
        <v/>
      </c>
      <c r="I14" s="11">
        <f>IF(OR(NOT(ISNUMBER($B$3)),F14=""),"",$B$3-F14)</f>
        <v/>
      </c>
      <c r="J14" s="12" t="inlineStr">
        <is>
          <t>To do</t>
        </is>
      </c>
      <c r="K14" s="9" t="n"/>
      <c r="L14" s="13">
        <f>IF(AND(ISNUMBER($I14),OR($G14="",$G14=0),L$6&lt;&gt;"",$I14&gt;=L$6,$I14&lt;N(L$6)+7),"◆","")</f>
        <v/>
      </c>
      <c r="M14" s="13">
        <f>IF(AND(ISNUMBER($I14),OR($G14="",$G14=0),M$6&lt;&gt;"",$I14&gt;=M$6,$I14&lt;N(M$6)+7),"◆","")</f>
        <v/>
      </c>
      <c r="N14" s="13">
        <f>IF(AND(ISNUMBER($I14),OR($G14="",$G14=0),N$6&lt;&gt;"",$I14&gt;=N$6,$I14&lt;N(N$6)+7),"◆","")</f>
        <v/>
      </c>
      <c r="O14" s="13">
        <f>IF(AND(ISNUMBER($I14),OR($G14="",$G14=0),O$6&lt;&gt;"",$I14&gt;=O$6,$I14&lt;N(O$6)+7),"◆","")</f>
        <v/>
      </c>
      <c r="P14" s="13">
        <f>IF(AND(ISNUMBER($I14),OR($G14="",$G14=0),P$6&lt;&gt;"",$I14&gt;=P$6,$I14&lt;N(P$6)+7),"◆","")</f>
        <v/>
      </c>
      <c r="Q14" s="13">
        <f>IF(AND(ISNUMBER($I14),OR($G14="",$G14=0),Q$6&lt;&gt;"",$I14&gt;=Q$6,$I14&lt;N(Q$6)+7),"◆","")</f>
        <v/>
      </c>
      <c r="R14" s="13">
        <f>IF(AND(ISNUMBER($I14),OR($G14="",$G14=0),R$6&lt;&gt;"",$I14&gt;=R$6,$I14&lt;N(R$6)+7),"◆","")</f>
        <v/>
      </c>
      <c r="S14" s="13">
        <f>IF(AND(ISNUMBER($I14),OR($G14="",$G14=0),S$6&lt;&gt;"",$I14&gt;=S$6,$I14&lt;N(S$6)+7),"◆","")</f>
        <v/>
      </c>
      <c r="T14" s="13">
        <f>IF(AND(ISNUMBER($I14),OR($G14="",$G14=0),T$6&lt;&gt;"",$I14&gt;=T$6,$I14&lt;N(T$6)+7),"◆","")</f>
        <v/>
      </c>
      <c r="U14" s="13">
        <f>IF(AND(ISNUMBER($I14),OR($G14="",$G14=0),U$6&lt;&gt;"",$I14&gt;=U$6,$I14&lt;N(U$6)+7),"◆","")</f>
        <v/>
      </c>
      <c r="V14" s="13">
        <f>IF(AND(ISNUMBER($I14),OR($G14="",$G14=0),V$6&lt;&gt;"",$I14&gt;=V$6,$I14&lt;N(V$6)+7),"◆","")</f>
        <v/>
      </c>
      <c r="W14" s="13">
        <f>IF(AND(ISNUMBER($I14),OR($G14="",$G14=0),W$6&lt;&gt;"",$I14&gt;=W$6,$I14&lt;N(W$6)+7),"◆","")</f>
        <v/>
      </c>
      <c r="X14" s="13">
        <f>IF(AND(ISNUMBER($I14),OR($G14="",$G14=0),X$6&lt;&gt;"",$I14&gt;=X$6,$I14&lt;N(X$6)+7),"◆","")</f>
        <v/>
      </c>
      <c r="Y14" s="13">
        <f>IF(AND(ISNUMBER($I14),OR($G14="",$G14=0),Y$6&lt;&gt;"",$I14&gt;=Y$6,$I14&lt;N(Y$6)+7),"◆","")</f>
        <v/>
      </c>
      <c r="Z14" s="13">
        <f>IF(AND(ISNUMBER($I14),OR($G14="",$G14=0),Z$6&lt;&gt;"",$I14&gt;=Z$6,$I14&lt;N(Z$6)+7),"◆","")</f>
        <v/>
      </c>
      <c r="AA14" s="13">
        <f>IF(AND(ISNUMBER($I14),OR($G14="",$G14=0),AA$6&lt;&gt;"",$I14&gt;=AA$6,$I14&lt;N(AA$6)+7),"◆","")</f>
        <v/>
      </c>
      <c r="AB14" s="13">
        <f>IF(AND(ISNUMBER($I14),OR($G14="",$G14=0),AB$6&lt;&gt;"",$I14&gt;=AB$6,$I14&lt;N(AB$6)+7),"◆","")</f>
        <v/>
      </c>
      <c r="AC14" s="13">
        <f>IF(AND(ISNUMBER($I14),OR($G14="",$G14=0),AC$6&lt;&gt;"",$I14&gt;=AC$6,$I14&lt;N(AC$6)+7),"◆","")</f>
        <v/>
      </c>
      <c r="AD14" s="13">
        <f>IF(AND(ISNUMBER($I14),OR($G14="",$G14=0),AD$6&lt;&gt;"",$I14&gt;=AD$6,$I14&lt;N(AD$6)+7),"◆","")</f>
        <v/>
      </c>
      <c r="AE14" s="13">
        <f>IF(AND(ISNUMBER($I14),OR($G14="",$G14=0),AE$6&lt;&gt;"",$I14&gt;=AE$6,$I14&lt;N(AE$6)+7),"◆","")</f>
        <v/>
      </c>
      <c r="AF14" s="13">
        <f>IF(AND(ISNUMBER($I14),OR($G14="",$G14=0),AF$6&lt;&gt;"",$I14&gt;=AF$6,$I14&lt;N(AF$6)+7),"◆","")</f>
        <v/>
      </c>
      <c r="AG14" s="13">
        <f>IF(AND(ISNUMBER($I14),OR($G14="",$G14=0),AG$6&lt;&gt;"",$I14&gt;=AG$6,$I14&lt;N(AG$6)+7),"◆","")</f>
        <v/>
      </c>
      <c r="AH14" s="13">
        <f>IF(AND(ISNUMBER($I14),OR($G14="",$G14=0),AH$6&lt;&gt;"",$I14&gt;=AH$6,$I14&lt;N(AH$6)+7),"◆","")</f>
        <v/>
      </c>
      <c r="AI14" s="13">
        <f>IF(AND(ISNUMBER($I14),OR($G14="",$G14=0),AI$6&lt;&gt;"",$I14&gt;=AI$6,$I14&lt;N(AI$6)+7),"◆","")</f>
        <v/>
      </c>
      <c r="AJ14" s="13">
        <f>IF(AND(ISNUMBER($I14),OR($G14="",$G14=0),AJ$6&lt;&gt;"",$I14&gt;=AJ$6,$I14&lt;N(AJ$6)+7),"◆","")</f>
        <v/>
      </c>
      <c r="AK14" s="13">
        <f>IF(AND(ISNUMBER($I14),OR($G14="",$G14=0),AK$6&lt;&gt;"",$I14&gt;=AK$6,$I14&lt;N(AK$6)+7),"◆","")</f>
        <v/>
      </c>
      <c r="AL14" s="13">
        <f>IF(AND(ISNUMBER($I14),OR($G14="",$G14=0),AL$6&lt;&gt;"",$I14&gt;=AL$6,$I14&lt;N(AL$6)+7),"◆","")</f>
        <v/>
      </c>
      <c r="AM14" s="13">
        <f>IF(AND(ISNUMBER($I14),OR($G14="",$G14=0),AM$6&lt;&gt;"",$I14&gt;=AM$6,$I14&lt;N(AM$6)+7),"◆","")</f>
        <v/>
      </c>
      <c r="AN14" s="13">
        <f>IF(AND(ISNUMBER($I14),OR($G14="",$G14=0),AN$6&lt;&gt;"",$I14&gt;=AN$6,$I14&lt;N(AN$6)+7),"◆","")</f>
        <v/>
      </c>
      <c r="AO14" s="13">
        <f>IF(AND(ISNUMBER($I14),OR($G14="",$G14=0),AO$6&lt;&gt;"",$I14&gt;=AO$6,$I14&lt;N(AO$6)+7),"◆","")</f>
        <v/>
      </c>
      <c r="AP14" s="13">
        <f>IF(AND(ISNUMBER($I14),OR($G14="",$G14=0),AP$6&lt;&gt;"",$I14&gt;=AP$6,$I14&lt;N(AP$6)+7),"◆","")</f>
        <v/>
      </c>
      <c r="AQ14" s="13">
        <f>IF(AND(ISNUMBER($I14),OR($G14="",$G14=0),AQ$6&lt;&gt;"",$I14&gt;=AQ$6,$I14&lt;N(AQ$6)+7),"◆","")</f>
        <v/>
      </c>
      <c r="AR14" s="13">
        <f>IF(AND(ISNUMBER($I14),OR($G14="",$G14=0),AR$6&lt;&gt;"",$I14&gt;=AR$6,$I14&lt;N(AR$6)+7),"◆","")</f>
        <v/>
      </c>
      <c r="AS14" s="13">
        <f>IF(AND(ISNUMBER($I14),OR($G14="",$G14=0),AS$6&lt;&gt;"",$I14&gt;=AS$6,$I14&lt;N(AS$6)+7),"◆","")</f>
        <v/>
      </c>
      <c r="AT14" s="13">
        <f>IF(AND(ISNUMBER($I14),OR($G14="",$G14=0),AT$6&lt;&gt;"",$I14&gt;=AT$6,$I14&lt;N(AT$6)+7),"◆","")</f>
        <v/>
      </c>
      <c r="AU14" s="13">
        <f>IF(AND(ISNUMBER($I14),OR($G14="",$G14=0),AU$6&lt;&gt;"",$I14&gt;=AU$6,$I14&lt;N(AU$6)+7),"◆","")</f>
        <v/>
      </c>
      <c r="AV14" s="13">
        <f>IF(AND(ISNUMBER($I14),OR($G14="",$G14=0),AV$6&lt;&gt;"",$I14&gt;=AV$6,$I14&lt;N(AV$6)+7),"◆","")</f>
        <v/>
      </c>
      <c r="AW14" s="13">
        <f>IF(AND(ISNUMBER($I14),OR($G14="",$G14=0),AW$6&lt;&gt;"",$I14&gt;=AW$6,$I14&lt;N(AW$6)+7),"◆","")</f>
        <v/>
      </c>
      <c r="AX14" s="13">
        <f>IF(AND(ISNUMBER($I14),OR($G14="",$G14=0),AX$6&lt;&gt;"",$I14&gt;=AX$6,$I14&lt;N(AX$6)+7),"◆","")</f>
        <v/>
      </c>
      <c r="AY14" s="13">
        <f>IF(AND(ISNUMBER($I14),OR($G14="",$G14=0),AY$6&lt;&gt;"",$I14&gt;=AY$6,$I14&lt;N(AY$6)+7),"◆","")</f>
        <v/>
      </c>
    </row>
    <row r="15" ht="28" customHeight="1">
      <c r="A15" s="3" t="inlineStr">
        <is>
          <t>Vendors</t>
        </is>
      </c>
      <c r="B15" s="3" t="inlineStr">
        <is>
          <t>Catering</t>
        </is>
      </c>
      <c r="C15" s="9" t="inlineStr">
        <is>
          <t>Request catering quotes</t>
        </is>
      </c>
      <c r="D15" s="3" t="inlineStr">
        <is>
          <t>Project lead</t>
        </is>
      </c>
      <c r="E15" s="3" t="n"/>
      <c r="F15" s="10" t="n">
        <v>110</v>
      </c>
      <c r="G15" s="10" t="n">
        <v>14</v>
      </c>
      <c r="H15" s="11">
        <f>IF(I15="","",IF(AND(ISNUMBER(G15),G15&gt;=1),I15-G15+1,I15))</f>
        <v/>
      </c>
      <c r="I15" s="11">
        <f>IF(OR(NOT(ISNUMBER($B$3)),F15=""),"",$B$3-F15)</f>
        <v/>
      </c>
      <c r="J15" s="12" t="inlineStr">
        <is>
          <t>To do</t>
        </is>
      </c>
      <c r="K15" s="9" t="n"/>
      <c r="L15" s="13">
        <f>IF(AND(ISNUMBER($I15),OR($G15="",$G15=0),L$6&lt;&gt;"",$I15&gt;=L$6,$I15&lt;N(L$6)+7),"◆","")</f>
        <v/>
      </c>
      <c r="M15" s="13">
        <f>IF(AND(ISNUMBER($I15),OR($G15="",$G15=0),M$6&lt;&gt;"",$I15&gt;=M$6,$I15&lt;N(M$6)+7),"◆","")</f>
        <v/>
      </c>
      <c r="N15" s="13">
        <f>IF(AND(ISNUMBER($I15),OR($G15="",$G15=0),N$6&lt;&gt;"",$I15&gt;=N$6,$I15&lt;N(N$6)+7),"◆","")</f>
        <v/>
      </c>
      <c r="O15" s="13">
        <f>IF(AND(ISNUMBER($I15),OR($G15="",$G15=0),O$6&lt;&gt;"",$I15&gt;=O$6,$I15&lt;N(O$6)+7),"◆","")</f>
        <v/>
      </c>
      <c r="P15" s="13">
        <f>IF(AND(ISNUMBER($I15),OR($G15="",$G15=0),P$6&lt;&gt;"",$I15&gt;=P$6,$I15&lt;N(P$6)+7),"◆","")</f>
        <v/>
      </c>
      <c r="Q15" s="13">
        <f>IF(AND(ISNUMBER($I15),OR($G15="",$G15=0),Q$6&lt;&gt;"",$I15&gt;=Q$6,$I15&lt;N(Q$6)+7),"◆","")</f>
        <v/>
      </c>
      <c r="R15" s="13">
        <f>IF(AND(ISNUMBER($I15),OR($G15="",$G15=0),R$6&lt;&gt;"",$I15&gt;=R$6,$I15&lt;N(R$6)+7),"◆","")</f>
        <v/>
      </c>
      <c r="S15" s="13">
        <f>IF(AND(ISNUMBER($I15),OR($G15="",$G15=0),S$6&lt;&gt;"",$I15&gt;=S$6,$I15&lt;N(S$6)+7),"◆","")</f>
        <v/>
      </c>
      <c r="T15" s="13">
        <f>IF(AND(ISNUMBER($I15),OR($G15="",$G15=0),T$6&lt;&gt;"",$I15&gt;=T$6,$I15&lt;N(T$6)+7),"◆","")</f>
        <v/>
      </c>
      <c r="U15" s="13">
        <f>IF(AND(ISNUMBER($I15),OR($G15="",$G15=0),U$6&lt;&gt;"",$I15&gt;=U$6,$I15&lt;N(U$6)+7),"◆","")</f>
        <v/>
      </c>
      <c r="V15" s="13">
        <f>IF(AND(ISNUMBER($I15),OR($G15="",$G15=0),V$6&lt;&gt;"",$I15&gt;=V$6,$I15&lt;N(V$6)+7),"◆","")</f>
        <v/>
      </c>
      <c r="W15" s="13">
        <f>IF(AND(ISNUMBER($I15),OR($G15="",$G15=0),W$6&lt;&gt;"",$I15&gt;=W$6,$I15&lt;N(W$6)+7),"◆","")</f>
        <v/>
      </c>
      <c r="X15" s="13">
        <f>IF(AND(ISNUMBER($I15),OR($G15="",$G15=0),X$6&lt;&gt;"",$I15&gt;=X$6,$I15&lt;N(X$6)+7),"◆","")</f>
        <v/>
      </c>
      <c r="Y15" s="13">
        <f>IF(AND(ISNUMBER($I15),OR($G15="",$G15=0),Y$6&lt;&gt;"",$I15&gt;=Y$6,$I15&lt;N(Y$6)+7),"◆","")</f>
        <v/>
      </c>
      <c r="Z15" s="13">
        <f>IF(AND(ISNUMBER($I15),OR($G15="",$G15=0),Z$6&lt;&gt;"",$I15&gt;=Z$6,$I15&lt;N(Z$6)+7),"◆","")</f>
        <v/>
      </c>
      <c r="AA15" s="13">
        <f>IF(AND(ISNUMBER($I15),OR($G15="",$G15=0),AA$6&lt;&gt;"",$I15&gt;=AA$6,$I15&lt;N(AA$6)+7),"◆","")</f>
        <v/>
      </c>
      <c r="AB15" s="13">
        <f>IF(AND(ISNUMBER($I15),OR($G15="",$G15=0),AB$6&lt;&gt;"",$I15&gt;=AB$6,$I15&lt;N(AB$6)+7),"◆","")</f>
        <v/>
      </c>
      <c r="AC15" s="13">
        <f>IF(AND(ISNUMBER($I15),OR($G15="",$G15=0),AC$6&lt;&gt;"",$I15&gt;=AC$6,$I15&lt;N(AC$6)+7),"◆","")</f>
        <v/>
      </c>
      <c r="AD15" s="13">
        <f>IF(AND(ISNUMBER($I15),OR($G15="",$G15=0),AD$6&lt;&gt;"",$I15&gt;=AD$6,$I15&lt;N(AD$6)+7),"◆","")</f>
        <v/>
      </c>
      <c r="AE15" s="13">
        <f>IF(AND(ISNUMBER($I15),OR($G15="",$G15=0),AE$6&lt;&gt;"",$I15&gt;=AE$6,$I15&lt;N(AE$6)+7),"◆","")</f>
        <v/>
      </c>
      <c r="AF15" s="13">
        <f>IF(AND(ISNUMBER($I15),OR($G15="",$G15=0),AF$6&lt;&gt;"",$I15&gt;=AF$6,$I15&lt;N(AF$6)+7),"◆","")</f>
        <v/>
      </c>
      <c r="AG15" s="13">
        <f>IF(AND(ISNUMBER($I15),OR($G15="",$G15=0),AG$6&lt;&gt;"",$I15&gt;=AG$6,$I15&lt;N(AG$6)+7),"◆","")</f>
        <v/>
      </c>
      <c r="AH15" s="13">
        <f>IF(AND(ISNUMBER($I15),OR($G15="",$G15=0),AH$6&lt;&gt;"",$I15&gt;=AH$6,$I15&lt;N(AH$6)+7),"◆","")</f>
        <v/>
      </c>
      <c r="AI15" s="13">
        <f>IF(AND(ISNUMBER($I15),OR($G15="",$G15=0),AI$6&lt;&gt;"",$I15&gt;=AI$6,$I15&lt;N(AI$6)+7),"◆","")</f>
        <v/>
      </c>
      <c r="AJ15" s="13">
        <f>IF(AND(ISNUMBER($I15),OR($G15="",$G15=0),AJ$6&lt;&gt;"",$I15&gt;=AJ$6,$I15&lt;N(AJ$6)+7),"◆","")</f>
        <v/>
      </c>
      <c r="AK15" s="13">
        <f>IF(AND(ISNUMBER($I15),OR($G15="",$G15=0),AK$6&lt;&gt;"",$I15&gt;=AK$6,$I15&lt;N(AK$6)+7),"◆","")</f>
        <v/>
      </c>
      <c r="AL15" s="13">
        <f>IF(AND(ISNUMBER($I15),OR($G15="",$G15=0),AL$6&lt;&gt;"",$I15&gt;=AL$6,$I15&lt;N(AL$6)+7),"◆","")</f>
        <v/>
      </c>
      <c r="AM15" s="13">
        <f>IF(AND(ISNUMBER($I15),OR($G15="",$G15=0),AM$6&lt;&gt;"",$I15&gt;=AM$6,$I15&lt;N(AM$6)+7),"◆","")</f>
        <v/>
      </c>
      <c r="AN15" s="13">
        <f>IF(AND(ISNUMBER($I15),OR($G15="",$G15=0),AN$6&lt;&gt;"",$I15&gt;=AN$6,$I15&lt;N(AN$6)+7),"◆","")</f>
        <v/>
      </c>
      <c r="AO15" s="13">
        <f>IF(AND(ISNUMBER($I15),OR($G15="",$G15=0),AO$6&lt;&gt;"",$I15&gt;=AO$6,$I15&lt;N(AO$6)+7),"◆","")</f>
        <v/>
      </c>
      <c r="AP15" s="13">
        <f>IF(AND(ISNUMBER($I15),OR($G15="",$G15=0),AP$6&lt;&gt;"",$I15&gt;=AP$6,$I15&lt;N(AP$6)+7),"◆","")</f>
        <v/>
      </c>
      <c r="AQ15" s="13">
        <f>IF(AND(ISNUMBER($I15),OR($G15="",$G15=0),AQ$6&lt;&gt;"",$I15&gt;=AQ$6,$I15&lt;N(AQ$6)+7),"◆","")</f>
        <v/>
      </c>
      <c r="AR15" s="13">
        <f>IF(AND(ISNUMBER($I15),OR($G15="",$G15=0),AR$6&lt;&gt;"",$I15&gt;=AR$6,$I15&lt;N(AR$6)+7),"◆","")</f>
        <v/>
      </c>
      <c r="AS15" s="13">
        <f>IF(AND(ISNUMBER($I15),OR($G15="",$G15=0),AS$6&lt;&gt;"",$I15&gt;=AS$6,$I15&lt;N(AS$6)+7),"◆","")</f>
        <v/>
      </c>
      <c r="AT15" s="13">
        <f>IF(AND(ISNUMBER($I15),OR($G15="",$G15=0),AT$6&lt;&gt;"",$I15&gt;=AT$6,$I15&lt;N(AT$6)+7),"◆","")</f>
        <v/>
      </c>
      <c r="AU15" s="13">
        <f>IF(AND(ISNUMBER($I15),OR($G15="",$G15=0),AU$6&lt;&gt;"",$I15&gt;=AU$6,$I15&lt;N(AU$6)+7),"◆","")</f>
        <v/>
      </c>
      <c r="AV15" s="13">
        <f>IF(AND(ISNUMBER($I15),OR($G15="",$G15=0),AV$6&lt;&gt;"",$I15&gt;=AV$6,$I15&lt;N(AV$6)+7),"◆","")</f>
        <v/>
      </c>
      <c r="AW15" s="13">
        <f>IF(AND(ISNUMBER($I15),OR($G15="",$G15=0),AW$6&lt;&gt;"",$I15&gt;=AW$6,$I15&lt;N(AW$6)+7),"◆","")</f>
        <v/>
      </c>
      <c r="AX15" s="13">
        <f>IF(AND(ISNUMBER($I15),OR($G15="",$G15=0),AX$6&lt;&gt;"",$I15&gt;=AX$6,$I15&lt;N(AX$6)+7),"◆","")</f>
        <v/>
      </c>
      <c r="AY15" s="13">
        <f>IF(AND(ISNUMBER($I15),OR($G15="",$G15=0),AY$6&lt;&gt;"",$I15&gt;=AY$6,$I15&lt;N(AY$6)+7),"◆","")</f>
        <v/>
      </c>
    </row>
    <row r="16" ht="28" customHeight="1">
      <c r="A16" s="3" t="inlineStr">
        <is>
          <t>Vendors</t>
        </is>
      </c>
      <c r="B16" s="3" t="inlineStr">
        <is>
          <t>Production</t>
        </is>
      </c>
      <c r="C16" s="9" t="inlineStr">
        <is>
          <t>Request production quotes (sound, lighting, video)</t>
        </is>
      </c>
      <c r="D16" s="3" t="inlineStr">
        <is>
          <t>Project lead</t>
        </is>
      </c>
      <c r="E16" s="3" t="n"/>
      <c r="F16" s="10" t="n">
        <v>105</v>
      </c>
      <c r="G16" s="10" t="n">
        <v>14</v>
      </c>
      <c r="H16" s="11">
        <f>IF(I16="","",IF(AND(ISNUMBER(G16),G16&gt;=1),I16-G16+1,I16))</f>
        <v/>
      </c>
      <c r="I16" s="11">
        <f>IF(OR(NOT(ISNUMBER($B$3)),F16=""),"",$B$3-F16)</f>
        <v/>
      </c>
      <c r="J16" s="12" t="inlineStr">
        <is>
          <t>To do</t>
        </is>
      </c>
      <c r="K16" s="9" t="n"/>
      <c r="L16" s="13">
        <f>IF(AND(ISNUMBER($I16),OR($G16="",$G16=0),L$6&lt;&gt;"",$I16&gt;=L$6,$I16&lt;N(L$6)+7),"◆","")</f>
        <v/>
      </c>
      <c r="M16" s="13">
        <f>IF(AND(ISNUMBER($I16),OR($G16="",$G16=0),M$6&lt;&gt;"",$I16&gt;=M$6,$I16&lt;N(M$6)+7),"◆","")</f>
        <v/>
      </c>
      <c r="N16" s="13">
        <f>IF(AND(ISNUMBER($I16),OR($G16="",$G16=0),N$6&lt;&gt;"",$I16&gt;=N$6,$I16&lt;N(N$6)+7),"◆","")</f>
        <v/>
      </c>
      <c r="O16" s="13">
        <f>IF(AND(ISNUMBER($I16),OR($G16="",$G16=0),O$6&lt;&gt;"",$I16&gt;=O$6,$I16&lt;N(O$6)+7),"◆","")</f>
        <v/>
      </c>
      <c r="P16" s="13">
        <f>IF(AND(ISNUMBER($I16),OR($G16="",$G16=0),P$6&lt;&gt;"",$I16&gt;=P$6,$I16&lt;N(P$6)+7),"◆","")</f>
        <v/>
      </c>
      <c r="Q16" s="13">
        <f>IF(AND(ISNUMBER($I16),OR($G16="",$G16=0),Q$6&lt;&gt;"",$I16&gt;=Q$6,$I16&lt;N(Q$6)+7),"◆","")</f>
        <v/>
      </c>
      <c r="R16" s="13">
        <f>IF(AND(ISNUMBER($I16),OR($G16="",$G16=0),R$6&lt;&gt;"",$I16&gt;=R$6,$I16&lt;N(R$6)+7),"◆","")</f>
        <v/>
      </c>
      <c r="S16" s="13">
        <f>IF(AND(ISNUMBER($I16),OR($G16="",$G16=0),S$6&lt;&gt;"",$I16&gt;=S$6,$I16&lt;N(S$6)+7),"◆","")</f>
        <v/>
      </c>
      <c r="T16" s="13">
        <f>IF(AND(ISNUMBER($I16),OR($G16="",$G16=0),T$6&lt;&gt;"",$I16&gt;=T$6,$I16&lt;N(T$6)+7),"◆","")</f>
        <v/>
      </c>
      <c r="U16" s="13">
        <f>IF(AND(ISNUMBER($I16),OR($G16="",$G16=0),U$6&lt;&gt;"",$I16&gt;=U$6,$I16&lt;N(U$6)+7),"◆","")</f>
        <v/>
      </c>
      <c r="V16" s="13">
        <f>IF(AND(ISNUMBER($I16),OR($G16="",$G16=0),V$6&lt;&gt;"",$I16&gt;=V$6,$I16&lt;N(V$6)+7),"◆","")</f>
        <v/>
      </c>
      <c r="W16" s="13">
        <f>IF(AND(ISNUMBER($I16),OR($G16="",$G16=0),W$6&lt;&gt;"",$I16&gt;=W$6,$I16&lt;N(W$6)+7),"◆","")</f>
        <v/>
      </c>
      <c r="X16" s="13">
        <f>IF(AND(ISNUMBER($I16),OR($G16="",$G16=0),X$6&lt;&gt;"",$I16&gt;=X$6,$I16&lt;N(X$6)+7),"◆","")</f>
        <v/>
      </c>
      <c r="Y16" s="13">
        <f>IF(AND(ISNUMBER($I16),OR($G16="",$G16=0),Y$6&lt;&gt;"",$I16&gt;=Y$6,$I16&lt;N(Y$6)+7),"◆","")</f>
        <v/>
      </c>
      <c r="Z16" s="13">
        <f>IF(AND(ISNUMBER($I16),OR($G16="",$G16=0),Z$6&lt;&gt;"",$I16&gt;=Z$6,$I16&lt;N(Z$6)+7),"◆","")</f>
        <v/>
      </c>
      <c r="AA16" s="13">
        <f>IF(AND(ISNUMBER($I16),OR($G16="",$G16=0),AA$6&lt;&gt;"",$I16&gt;=AA$6,$I16&lt;N(AA$6)+7),"◆","")</f>
        <v/>
      </c>
      <c r="AB16" s="13">
        <f>IF(AND(ISNUMBER($I16),OR($G16="",$G16=0),AB$6&lt;&gt;"",$I16&gt;=AB$6,$I16&lt;N(AB$6)+7),"◆","")</f>
        <v/>
      </c>
      <c r="AC16" s="13">
        <f>IF(AND(ISNUMBER($I16),OR($G16="",$G16=0),AC$6&lt;&gt;"",$I16&gt;=AC$6,$I16&lt;N(AC$6)+7),"◆","")</f>
        <v/>
      </c>
      <c r="AD16" s="13">
        <f>IF(AND(ISNUMBER($I16),OR($G16="",$G16=0),AD$6&lt;&gt;"",$I16&gt;=AD$6,$I16&lt;N(AD$6)+7),"◆","")</f>
        <v/>
      </c>
      <c r="AE16" s="13">
        <f>IF(AND(ISNUMBER($I16),OR($G16="",$G16=0),AE$6&lt;&gt;"",$I16&gt;=AE$6,$I16&lt;N(AE$6)+7),"◆","")</f>
        <v/>
      </c>
      <c r="AF16" s="13">
        <f>IF(AND(ISNUMBER($I16),OR($G16="",$G16=0),AF$6&lt;&gt;"",$I16&gt;=AF$6,$I16&lt;N(AF$6)+7),"◆","")</f>
        <v/>
      </c>
      <c r="AG16" s="13">
        <f>IF(AND(ISNUMBER($I16),OR($G16="",$G16=0),AG$6&lt;&gt;"",$I16&gt;=AG$6,$I16&lt;N(AG$6)+7),"◆","")</f>
        <v/>
      </c>
      <c r="AH16" s="13">
        <f>IF(AND(ISNUMBER($I16),OR($G16="",$G16=0),AH$6&lt;&gt;"",$I16&gt;=AH$6,$I16&lt;N(AH$6)+7),"◆","")</f>
        <v/>
      </c>
      <c r="AI16" s="13">
        <f>IF(AND(ISNUMBER($I16),OR($G16="",$G16=0),AI$6&lt;&gt;"",$I16&gt;=AI$6,$I16&lt;N(AI$6)+7),"◆","")</f>
        <v/>
      </c>
      <c r="AJ16" s="13">
        <f>IF(AND(ISNUMBER($I16),OR($G16="",$G16=0),AJ$6&lt;&gt;"",$I16&gt;=AJ$6,$I16&lt;N(AJ$6)+7),"◆","")</f>
        <v/>
      </c>
      <c r="AK16" s="13">
        <f>IF(AND(ISNUMBER($I16),OR($G16="",$G16=0),AK$6&lt;&gt;"",$I16&gt;=AK$6,$I16&lt;N(AK$6)+7),"◆","")</f>
        <v/>
      </c>
      <c r="AL16" s="13">
        <f>IF(AND(ISNUMBER($I16),OR($G16="",$G16=0),AL$6&lt;&gt;"",$I16&gt;=AL$6,$I16&lt;N(AL$6)+7),"◆","")</f>
        <v/>
      </c>
      <c r="AM16" s="13">
        <f>IF(AND(ISNUMBER($I16),OR($G16="",$G16=0),AM$6&lt;&gt;"",$I16&gt;=AM$6,$I16&lt;N(AM$6)+7),"◆","")</f>
        <v/>
      </c>
      <c r="AN16" s="13">
        <f>IF(AND(ISNUMBER($I16),OR($G16="",$G16=0),AN$6&lt;&gt;"",$I16&gt;=AN$6,$I16&lt;N(AN$6)+7),"◆","")</f>
        <v/>
      </c>
      <c r="AO16" s="13">
        <f>IF(AND(ISNUMBER($I16),OR($G16="",$G16=0),AO$6&lt;&gt;"",$I16&gt;=AO$6,$I16&lt;N(AO$6)+7),"◆","")</f>
        <v/>
      </c>
      <c r="AP16" s="13">
        <f>IF(AND(ISNUMBER($I16),OR($G16="",$G16=0),AP$6&lt;&gt;"",$I16&gt;=AP$6,$I16&lt;N(AP$6)+7),"◆","")</f>
        <v/>
      </c>
      <c r="AQ16" s="13">
        <f>IF(AND(ISNUMBER($I16),OR($G16="",$G16=0),AQ$6&lt;&gt;"",$I16&gt;=AQ$6,$I16&lt;N(AQ$6)+7),"◆","")</f>
        <v/>
      </c>
      <c r="AR16" s="13">
        <f>IF(AND(ISNUMBER($I16),OR($G16="",$G16=0),AR$6&lt;&gt;"",$I16&gt;=AR$6,$I16&lt;N(AR$6)+7),"◆","")</f>
        <v/>
      </c>
      <c r="AS16" s="13">
        <f>IF(AND(ISNUMBER($I16),OR($G16="",$G16=0),AS$6&lt;&gt;"",$I16&gt;=AS$6,$I16&lt;N(AS$6)+7),"◆","")</f>
        <v/>
      </c>
      <c r="AT16" s="13">
        <f>IF(AND(ISNUMBER($I16),OR($G16="",$G16=0),AT$6&lt;&gt;"",$I16&gt;=AT$6,$I16&lt;N(AT$6)+7),"◆","")</f>
        <v/>
      </c>
      <c r="AU16" s="13">
        <f>IF(AND(ISNUMBER($I16),OR($G16="",$G16=0),AU$6&lt;&gt;"",$I16&gt;=AU$6,$I16&lt;N(AU$6)+7),"◆","")</f>
        <v/>
      </c>
      <c r="AV16" s="13">
        <f>IF(AND(ISNUMBER($I16),OR($G16="",$G16=0),AV$6&lt;&gt;"",$I16&gt;=AV$6,$I16&lt;N(AV$6)+7),"◆","")</f>
        <v/>
      </c>
      <c r="AW16" s="13">
        <f>IF(AND(ISNUMBER($I16),OR($G16="",$G16=0),AW$6&lt;&gt;"",$I16&gt;=AW$6,$I16&lt;N(AW$6)+7),"◆","")</f>
        <v/>
      </c>
      <c r="AX16" s="13">
        <f>IF(AND(ISNUMBER($I16),OR($G16="",$G16=0),AX$6&lt;&gt;"",$I16&gt;=AX$6,$I16&lt;N(AX$6)+7),"◆","")</f>
        <v/>
      </c>
      <c r="AY16" s="13">
        <f>IF(AND(ISNUMBER($I16),OR($G16="",$G16=0),AY$6&lt;&gt;"",$I16&gt;=AY$6,$I16&lt;N(AY$6)+7),"◆","")</f>
        <v/>
      </c>
    </row>
    <row r="17" ht="28" customHeight="1">
      <c r="A17" s="3" t="inlineStr">
        <is>
          <t>Vendors</t>
        </is>
      </c>
      <c r="B17" s="3" t="inlineStr">
        <is>
          <t>Security</t>
        </is>
      </c>
      <c r="C17" s="9" t="inlineStr">
        <is>
          <t>Request security quotes</t>
        </is>
      </c>
      <c r="D17" s="3" t="inlineStr">
        <is>
          <t>Project lead</t>
        </is>
      </c>
      <c r="E17" s="3" t="n"/>
      <c r="F17" s="10" t="n">
        <v>100</v>
      </c>
      <c r="G17" s="10" t="n">
        <v>14</v>
      </c>
      <c r="H17" s="11">
        <f>IF(I17="","",IF(AND(ISNUMBER(G17),G17&gt;=1),I17-G17+1,I17))</f>
        <v/>
      </c>
      <c r="I17" s="11">
        <f>IF(OR(NOT(ISNUMBER($B$3)),F17=""),"",$B$3-F17)</f>
        <v/>
      </c>
      <c r="J17" s="12" t="inlineStr">
        <is>
          <t>To do</t>
        </is>
      </c>
      <c r="K17" s="9" t="n"/>
      <c r="L17" s="13">
        <f>IF(AND(ISNUMBER($I17),OR($G17="",$G17=0),L$6&lt;&gt;"",$I17&gt;=L$6,$I17&lt;N(L$6)+7),"◆","")</f>
        <v/>
      </c>
      <c r="M17" s="13">
        <f>IF(AND(ISNUMBER($I17),OR($G17="",$G17=0),M$6&lt;&gt;"",$I17&gt;=M$6,$I17&lt;N(M$6)+7),"◆","")</f>
        <v/>
      </c>
      <c r="N17" s="13">
        <f>IF(AND(ISNUMBER($I17),OR($G17="",$G17=0),N$6&lt;&gt;"",$I17&gt;=N$6,$I17&lt;N(N$6)+7),"◆","")</f>
        <v/>
      </c>
      <c r="O17" s="13">
        <f>IF(AND(ISNUMBER($I17),OR($G17="",$G17=0),O$6&lt;&gt;"",$I17&gt;=O$6,$I17&lt;N(O$6)+7),"◆","")</f>
        <v/>
      </c>
      <c r="P17" s="13">
        <f>IF(AND(ISNUMBER($I17),OR($G17="",$G17=0),P$6&lt;&gt;"",$I17&gt;=P$6,$I17&lt;N(P$6)+7),"◆","")</f>
        <v/>
      </c>
      <c r="Q17" s="13">
        <f>IF(AND(ISNUMBER($I17),OR($G17="",$G17=0),Q$6&lt;&gt;"",$I17&gt;=Q$6,$I17&lt;N(Q$6)+7),"◆","")</f>
        <v/>
      </c>
      <c r="R17" s="13">
        <f>IF(AND(ISNUMBER($I17),OR($G17="",$G17=0),R$6&lt;&gt;"",$I17&gt;=R$6,$I17&lt;N(R$6)+7),"◆","")</f>
        <v/>
      </c>
      <c r="S17" s="13">
        <f>IF(AND(ISNUMBER($I17),OR($G17="",$G17=0),S$6&lt;&gt;"",$I17&gt;=S$6,$I17&lt;N(S$6)+7),"◆","")</f>
        <v/>
      </c>
      <c r="T17" s="13">
        <f>IF(AND(ISNUMBER($I17),OR($G17="",$G17=0),T$6&lt;&gt;"",$I17&gt;=T$6,$I17&lt;N(T$6)+7),"◆","")</f>
        <v/>
      </c>
      <c r="U17" s="13">
        <f>IF(AND(ISNUMBER($I17),OR($G17="",$G17=0),U$6&lt;&gt;"",$I17&gt;=U$6,$I17&lt;N(U$6)+7),"◆","")</f>
        <v/>
      </c>
      <c r="V17" s="13">
        <f>IF(AND(ISNUMBER($I17),OR($G17="",$G17=0),V$6&lt;&gt;"",$I17&gt;=V$6,$I17&lt;N(V$6)+7),"◆","")</f>
        <v/>
      </c>
      <c r="W17" s="13">
        <f>IF(AND(ISNUMBER($I17),OR($G17="",$G17=0),W$6&lt;&gt;"",$I17&gt;=W$6,$I17&lt;N(W$6)+7),"◆","")</f>
        <v/>
      </c>
      <c r="X17" s="13">
        <f>IF(AND(ISNUMBER($I17),OR($G17="",$G17=0),X$6&lt;&gt;"",$I17&gt;=X$6,$I17&lt;N(X$6)+7),"◆","")</f>
        <v/>
      </c>
      <c r="Y17" s="13">
        <f>IF(AND(ISNUMBER($I17),OR($G17="",$G17=0),Y$6&lt;&gt;"",$I17&gt;=Y$6,$I17&lt;N(Y$6)+7),"◆","")</f>
        <v/>
      </c>
      <c r="Z17" s="13">
        <f>IF(AND(ISNUMBER($I17),OR($G17="",$G17=0),Z$6&lt;&gt;"",$I17&gt;=Z$6,$I17&lt;N(Z$6)+7),"◆","")</f>
        <v/>
      </c>
      <c r="AA17" s="13">
        <f>IF(AND(ISNUMBER($I17),OR($G17="",$G17=0),AA$6&lt;&gt;"",$I17&gt;=AA$6,$I17&lt;N(AA$6)+7),"◆","")</f>
        <v/>
      </c>
      <c r="AB17" s="13">
        <f>IF(AND(ISNUMBER($I17),OR($G17="",$G17=0),AB$6&lt;&gt;"",$I17&gt;=AB$6,$I17&lt;N(AB$6)+7),"◆","")</f>
        <v/>
      </c>
      <c r="AC17" s="13">
        <f>IF(AND(ISNUMBER($I17),OR($G17="",$G17=0),AC$6&lt;&gt;"",$I17&gt;=AC$6,$I17&lt;N(AC$6)+7),"◆","")</f>
        <v/>
      </c>
      <c r="AD17" s="13">
        <f>IF(AND(ISNUMBER($I17),OR($G17="",$G17=0),AD$6&lt;&gt;"",$I17&gt;=AD$6,$I17&lt;N(AD$6)+7),"◆","")</f>
        <v/>
      </c>
      <c r="AE17" s="13">
        <f>IF(AND(ISNUMBER($I17),OR($G17="",$G17=0),AE$6&lt;&gt;"",$I17&gt;=AE$6,$I17&lt;N(AE$6)+7),"◆","")</f>
        <v/>
      </c>
      <c r="AF17" s="13">
        <f>IF(AND(ISNUMBER($I17),OR($G17="",$G17=0),AF$6&lt;&gt;"",$I17&gt;=AF$6,$I17&lt;N(AF$6)+7),"◆","")</f>
        <v/>
      </c>
      <c r="AG17" s="13">
        <f>IF(AND(ISNUMBER($I17),OR($G17="",$G17=0),AG$6&lt;&gt;"",$I17&gt;=AG$6,$I17&lt;N(AG$6)+7),"◆","")</f>
        <v/>
      </c>
      <c r="AH17" s="13">
        <f>IF(AND(ISNUMBER($I17),OR($G17="",$G17=0),AH$6&lt;&gt;"",$I17&gt;=AH$6,$I17&lt;N(AH$6)+7),"◆","")</f>
        <v/>
      </c>
      <c r="AI17" s="13">
        <f>IF(AND(ISNUMBER($I17),OR($G17="",$G17=0),AI$6&lt;&gt;"",$I17&gt;=AI$6,$I17&lt;N(AI$6)+7),"◆","")</f>
        <v/>
      </c>
      <c r="AJ17" s="13">
        <f>IF(AND(ISNUMBER($I17),OR($G17="",$G17=0),AJ$6&lt;&gt;"",$I17&gt;=AJ$6,$I17&lt;N(AJ$6)+7),"◆","")</f>
        <v/>
      </c>
      <c r="AK17" s="13">
        <f>IF(AND(ISNUMBER($I17),OR($G17="",$G17=0),AK$6&lt;&gt;"",$I17&gt;=AK$6,$I17&lt;N(AK$6)+7),"◆","")</f>
        <v/>
      </c>
      <c r="AL17" s="13">
        <f>IF(AND(ISNUMBER($I17),OR($G17="",$G17=0),AL$6&lt;&gt;"",$I17&gt;=AL$6,$I17&lt;N(AL$6)+7),"◆","")</f>
        <v/>
      </c>
      <c r="AM17" s="13">
        <f>IF(AND(ISNUMBER($I17),OR($G17="",$G17=0),AM$6&lt;&gt;"",$I17&gt;=AM$6,$I17&lt;N(AM$6)+7),"◆","")</f>
        <v/>
      </c>
      <c r="AN17" s="13">
        <f>IF(AND(ISNUMBER($I17),OR($G17="",$G17=0),AN$6&lt;&gt;"",$I17&gt;=AN$6,$I17&lt;N(AN$6)+7),"◆","")</f>
        <v/>
      </c>
      <c r="AO17" s="13">
        <f>IF(AND(ISNUMBER($I17),OR($G17="",$G17=0),AO$6&lt;&gt;"",$I17&gt;=AO$6,$I17&lt;N(AO$6)+7),"◆","")</f>
        <v/>
      </c>
      <c r="AP17" s="13">
        <f>IF(AND(ISNUMBER($I17),OR($G17="",$G17=0),AP$6&lt;&gt;"",$I17&gt;=AP$6,$I17&lt;N(AP$6)+7),"◆","")</f>
        <v/>
      </c>
      <c r="AQ17" s="13">
        <f>IF(AND(ISNUMBER($I17),OR($G17="",$G17=0),AQ$6&lt;&gt;"",$I17&gt;=AQ$6,$I17&lt;N(AQ$6)+7),"◆","")</f>
        <v/>
      </c>
      <c r="AR17" s="13">
        <f>IF(AND(ISNUMBER($I17),OR($G17="",$G17=0),AR$6&lt;&gt;"",$I17&gt;=AR$6,$I17&lt;N(AR$6)+7),"◆","")</f>
        <v/>
      </c>
      <c r="AS17" s="13">
        <f>IF(AND(ISNUMBER($I17),OR($G17="",$G17=0),AS$6&lt;&gt;"",$I17&gt;=AS$6,$I17&lt;N(AS$6)+7),"◆","")</f>
        <v/>
      </c>
      <c r="AT17" s="13">
        <f>IF(AND(ISNUMBER($I17),OR($G17="",$G17=0),AT$6&lt;&gt;"",$I17&gt;=AT$6,$I17&lt;N(AT$6)+7),"◆","")</f>
        <v/>
      </c>
      <c r="AU17" s="13">
        <f>IF(AND(ISNUMBER($I17),OR($G17="",$G17=0),AU$6&lt;&gt;"",$I17&gt;=AU$6,$I17&lt;N(AU$6)+7),"◆","")</f>
        <v/>
      </c>
      <c r="AV17" s="13">
        <f>IF(AND(ISNUMBER($I17),OR($G17="",$G17=0),AV$6&lt;&gt;"",$I17&gt;=AV$6,$I17&lt;N(AV$6)+7),"◆","")</f>
        <v/>
      </c>
      <c r="AW17" s="13">
        <f>IF(AND(ISNUMBER($I17),OR($G17="",$G17=0),AW$6&lt;&gt;"",$I17&gt;=AW$6,$I17&lt;N(AW$6)+7),"◆","")</f>
        <v/>
      </c>
      <c r="AX17" s="13">
        <f>IF(AND(ISNUMBER($I17),OR($G17="",$G17=0),AX$6&lt;&gt;"",$I17&gt;=AX$6,$I17&lt;N(AX$6)+7),"◆","")</f>
        <v/>
      </c>
      <c r="AY17" s="13">
        <f>IF(AND(ISNUMBER($I17),OR($G17="",$G17=0),AY$6&lt;&gt;"",$I17&gt;=AY$6,$I17&lt;N(AY$6)+7),"◆","")</f>
        <v/>
      </c>
    </row>
    <row r="18" ht="28" customHeight="1">
      <c r="A18" s="3" t="inlineStr">
        <is>
          <t>Vendors</t>
        </is>
      </c>
      <c r="B18" s="3" t="inlineStr">
        <is>
          <t>Venue</t>
        </is>
      </c>
      <c r="C18" s="9" t="inlineStr">
        <is>
          <t>Visit shortlisted venues</t>
        </is>
      </c>
      <c r="D18" s="3" t="inlineStr">
        <is>
          <t>Project lead</t>
        </is>
      </c>
      <c r="E18" s="3" t="n"/>
      <c r="F18" s="10" t="n">
        <v>95</v>
      </c>
      <c r="G18" s="10" t="n">
        <v>10</v>
      </c>
      <c r="H18" s="11">
        <f>IF(I18="","",IF(AND(ISNUMBER(G18),G18&gt;=1),I18-G18+1,I18))</f>
        <v/>
      </c>
      <c r="I18" s="11">
        <f>IF(OR(NOT(ISNUMBER($B$3)),F18=""),"",$B$3-F18)</f>
        <v/>
      </c>
      <c r="J18" s="12" t="inlineStr">
        <is>
          <t>To do</t>
        </is>
      </c>
      <c r="K18" s="9" t="n"/>
      <c r="L18" s="13">
        <f>IF(AND(ISNUMBER($I18),OR($G18="",$G18=0),L$6&lt;&gt;"",$I18&gt;=L$6,$I18&lt;N(L$6)+7),"◆","")</f>
        <v/>
      </c>
      <c r="M18" s="13">
        <f>IF(AND(ISNUMBER($I18),OR($G18="",$G18=0),M$6&lt;&gt;"",$I18&gt;=M$6,$I18&lt;N(M$6)+7),"◆","")</f>
        <v/>
      </c>
      <c r="N18" s="13">
        <f>IF(AND(ISNUMBER($I18),OR($G18="",$G18=0),N$6&lt;&gt;"",$I18&gt;=N$6,$I18&lt;N(N$6)+7),"◆","")</f>
        <v/>
      </c>
      <c r="O18" s="13">
        <f>IF(AND(ISNUMBER($I18),OR($G18="",$G18=0),O$6&lt;&gt;"",$I18&gt;=O$6,$I18&lt;N(O$6)+7),"◆","")</f>
        <v/>
      </c>
      <c r="P18" s="13">
        <f>IF(AND(ISNUMBER($I18),OR($G18="",$G18=0),P$6&lt;&gt;"",$I18&gt;=P$6,$I18&lt;N(P$6)+7),"◆","")</f>
        <v/>
      </c>
      <c r="Q18" s="13">
        <f>IF(AND(ISNUMBER($I18),OR($G18="",$G18=0),Q$6&lt;&gt;"",$I18&gt;=Q$6,$I18&lt;N(Q$6)+7),"◆","")</f>
        <v/>
      </c>
      <c r="R18" s="13">
        <f>IF(AND(ISNUMBER($I18),OR($G18="",$G18=0),R$6&lt;&gt;"",$I18&gt;=R$6,$I18&lt;N(R$6)+7),"◆","")</f>
        <v/>
      </c>
      <c r="S18" s="13">
        <f>IF(AND(ISNUMBER($I18),OR($G18="",$G18=0),S$6&lt;&gt;"",$I18&gt;=S$6,$I18&lt;N(S$6)+7),"◆","")</f>
        <v/>
      </c>
      <c r="T18" s="13">
        <f>IF(AND(ISNUMBER($I18),OR($G18="",$G18=0),T$6&lt;&gt;"",$I18&gt;=T$6,$I18&lt;N(T$6)+7),"◆","")</f>
        <v/>
      </c>
      <c r="U18" s="13">
        <f>IF(AND(ISNUMBER($I18),OR($G18="",$G18=0),U$6&lt;&gt;"",$I18&gt;=U$6,$I18&lt;N(U$6)+7),"◆","")</f>
        <v/>
      </c>
      <c r="V18" s="13">
        <f>IF(AND(ISNUMBER($I18),OR($G18="",$G18=0),V$6&lt;&gt;"",$I18&gt;=V$6,$I18&lt;N(V$6)+7),"◆","")</f>
        <v/>
      </c>
      <c r="W18" s="13">
        <f>IF(AND(ISNUMBER($I18),OR($G18="",$G18=0),W$6&lt;&gt;"",$I18&gt;=W$6,$I18&lt;N(W$6)+7),"◆","")</f>
        <v/>
      </c>
      <c r="X18" s="13">
        <f>IF(AND(ISNUMBER($I18),OR($G18="",$G18=0),X$6&lt;&gt;"",$I18&gt;=X$6,$I18&lt;N(X$6)+7),"◆","")</f>
        <v/>
      </c>
      <c r="Y18" s="13">
        <f>IF(AND(ISNUMBER($I18),OR($G18="",$G18=0),Y$6&lt;&gt;"",$I18&gt;=Y$6,$I18&lt;N(Y$6)+7),"◆","")</f>
        <v/>
      </c>
      <c r="Z18" s="13">
        <f>IF(AND(ISNUMBER($I18),OR($G18="",$G18=0),Z$6&lt;&gt;"",$I18&gt;=Z$6,$I18&lt;N(Z$6)+7),"◆","")</f>
        <v/>
      </c>
      <c r="AA18" s="13">
        <f>IF(AND(ISNUMBER($I18),OR($G18="",$G18=0),AA$6&lt;&gt;"",$I18&gt;=AA$6,$I18&lt;N(AA$6)+7),"◆","")</f>
        <v/>
      </c>
      <c r="AB18" s="13">
        <f>IF(AND(ISNUMBER($I18),OR($G18="",$G18=0),AB$6&lt;&gt;"",$I18&gt;=AB$6,$I18&lt;N(AB$6)+7),"◆","")</f>
        <v/>
      </c>
      <c r="AC18" s="13">
        <f>IF(AND(ISNUMBER($I18),OR($G18="",$G18=0),AC$6&lt;&gt;"",$I18&gt;=AC$6,$I18&lt;N(AC$6)+7),"◆","")</f>
        <v/>
      </c>
      <c r="AD18" s="13">
        <f>IF(AND(ISNUMBER($I18),OR($G18="",$G18=0),AD$6&lt;&gt;"",$I18&gt;=AD$6,$I18&lt;N(AD$6)+7),"◆","")</f>
        <v/>
      </c>
      <c r="AE18" s="13">
        <f>IF(AND(ISNUMBER($I18),OR($G18="",$G18=0),AE$6&lt;&gt;"",$I18&gt;=AE$6,$I18&lt;N(AE$6)+7),"◆","")</f>
        <v/>
      </c>
      <c r="AF18" s="13">
        <f>IF(AND(ISNUMBER($I18),OR($G18="",$G18=0),AF$6&lt;&gt;"",$I18&gt;=AF$6,$I18&lt;N(AF$6)+7),"◆","")</f>
        <v/>
      </c>
      <c r="AG18" s="13">
        <f>IF(AND(ISNUMBER($I18),OR($G18="",$G18=0),AG$6&lt;&gt;"",$I18&gt;=AG$6,$I18&lt;N(AG$6)+7),"◆","")</f>
        <v/>
      </c>
      <c r="AH18" s="13">
        <f>IF(AND(ISNUMBER($I18),OR($G18="",$G18=0),AH$6&lt;&gt;"",$I18&gt;=AH$6,$I18&lt;N(AH$6)+7),"◆","")</f>
        <v/>
      </c>
      <c r="AI18" s="13">
        <f>IF(AND(ISNUMBER($I18),OR($G18="",$G18=0),AI$6&lt;&gt;"",$I18&gt;=AI$6,$I18&lt;N(AI$6)+7),"◆","")</f>
        <v/>
      </c>
      <c r="AJ18" s="13">
        <f>IF(AND(ISNUMBER($I18),OR($G18="",$G18=0),AJ$6&lt;&gt;"",$I18&gt;=AJ$6,$I18&lt;N(AJ$6)+7),"◆","")</f>
        <v/>
      </c>
      <c r="AK18" s="13">
        <f>IF(AND(ISNUMBER($I18),OR($G18="",$G18=0),AK$6&lt;&gt;"",$I18&gt;=AK$6,$I18&lt;N(AK$6)+7),"◆","")</f>
        <v/>
      </c>
      <c r="AL18" s="13">
        <f>IF(AND(ISNUMBER($I18),OR($G18="",$G18=0),AL$6&lt;&gt;"",$I18&gt;=AL$6,$I18&lt;N(AL$6)+7),"◆","")</f>
        <v/>
      </c>
      <c r="AM18" s="13">
        <f>IF(AND(ISNUMBER($I18),OR($G18="",$G18=0),AM$6&lt;&gt;"",$I18&gt;=AM$6,$I18&lt;N(AM$6)+7),"◆","")</f>
        <v/>
      </c>
      <c r="AN18" s="13">
        <f>IF(AND(ISNUMBER($I18),OR($G18="",$G18=0),AN$6&lt;&gt;"",$I18&gt;=AN$6,$I18&lt;N(AN$6)+7),"◆","")</f>
        <v/>
      </c>
      <c r="AO18" s="13">
        <f>IF(AND(ISNUMBER($I18),OR($G18="",$G18=0),AO$6&lt;&gt;"",$I18&gt;=AO$6,$I18&lt;N(AO$6)+7),"◆","")</f>
        <v/>
      </c>
      <c r="AP18" s="13">
        <f>IF(AND(ISNUMBER($I18),OR($G18="",$G18=0),AP$6&lt;&gt;"",$I18&gt;=AP$6,$I18&lt;N(AP$6)+7),"◆","")</f>
        <v/>
      </c>
      <c r="AQ18" s="13">
        <f>IF(AND(ISNUMBER($I18),OR($G18="",$G18=0),AQ$6&lt;&gt;"",$I18&gt;=AQ$6,$I18&lt;N(AQ$6)+7),"◆","")</f>
        <v/>
      </c>
      <c r="AR18" s="13">
        <f>IF(AND(ISNUMBER($I18),OR($G18="",$G18=0),AR$6&lt;&gt;"",$I18&gt;=AR$6,$I18&lt;N(AR$6)+7),"◆","")</f>
        <v/>
      </c>
      <c r="AS18" s="13">
        <f>IF(AND(ISNUMBER($I18),OR($G18="",$G18=0),AS$6&lt;&gt;"",$I18&gt;=AS$6,$I18&lt;N(AS$6)+7),"◆","")</f>
        <v/>
      </c>
      <c r="AT18" s="13">
        <f>IF(AND(ISNUMBER($I18),OR($G18="",$G18=0),AT$6&lt;&gt;"",$I18&gt;=AT$6,$I18&lt;N(AT$6)+7),"◆","")</f>
        <v/>
      </c>
      <c r="AU18" s="13">
        <f>IF(AND(ISNUMBER($I18),OR($G18="",$G18=0),AU$6&lt;&gt;"",$I18&gt;=AU$6,$I18&lt;N(AU$6)+7),"◆","")</f>
        <v/>
      </c>
      <c r="AV18" s="13">
        <f>IF(AND(ISNUMBER($I18),OR($G18="",$G18=0),AV$6&lt;&gt;"",$I18&gt;=AV$6,$I18&lt;N(AV$6)+7),"◆","")</f>
        <v/>
      </c>
      <c r="AW18" s="13">
        <f>IF(AND(ISNUMBER($I18),OR($G18="",$G18=0),AW$6&lt;&gt;"",$I18&gt;=AW$6,$I18&lt;N(AW$6)+7),"◆","")</f>
        <v/>
      </c>
      <c r="AX18" s="13">
        <f>IF(AND(ISNUMBER($I18),OR($G18="",$G18=0),AX$6&lt;&gt;"",$I18&gt;=AX$6,$I18&lt;N(AX$6)+7),"◆","")</f>
        <v/>
      </c>
      <c r="AY18" s="13">
        <f>IF(AND(ISNUMBER($I18),OR($G18="",$G18=0),AY$6&lt;&gt;"",$I18&gt;=AY$6,$I18&lt;N(AY$6)+7),"◆","")</f>
        <v/>
      </c>
    </row>
    <row r="19" ht="28" customHeight="1">
      <c r="A19" s="3" t="inlineStr">
        <is>
          <t>Contracts</t>
        </is>
      </c>
      <c r="B19" s="3" t="inlineStr">
        <is>
          <t>Budget</t>
        </is>
      </c>
      <c r="C19" s="9" t="inlineStr">
        <is>
          <t>Compare the quotes received</t>
        </is>
      </c>
      <c r="D19" s="3" t="inlineStr">
        <is>
          <t>Project lead</t>
        </is>
      </c>
      <c r="E19" s="3" t="n"/>
      <c r="F19" s="10" t="n">
        <v>90</v>
      </c>
      <c r="G19" s="10" t="n">
        <v>7</v>
      </c>
      <c r="H19" s="11">
        <f>IF(I19="","",IF(AND(ISNUMBER(G19),G19&gt;=1),I19-G19+1,I19))</f>
        <v/>
      </c>
      <c r="I19" s="11">
        <f>IF(OR(NOT(ISNUMBER($B$3)),F19=""),"",$B$3-F19)</f>
        <v/>
      </c>
      <c r="J19" s="12" t="inlineStr">
        <is>
          <t>To do</t>
        </is>
      </c>
      <c r="K19" s="9" t="n"/>
      <c r="L19" s="13">
        <f>IF(AND(ISNUMBER($I19),OR($G19="",$G19=0),L$6&lt;&gt;"",$I19&gt;=L$6,$I19&lt;N(L$6)+7),"◆","")</f>
        <v/>
      </c>
      <c r="M19" s="13">
        <f>IF(AND(ISNUMBER($I19),OR($G19="",$G19=0),M$6&lt;&gt;"",$I19&gt;=M$6,$I19&lt;N(M$6)+7),"◆","")</f>
        <v/>
      </c>
      <c r="N19" s="13">
        <f>IF(AND(ISNUMBER($I19),OR($G19="",$G19=0),N$6&lt;&gt;"",$I19&gt;=N$6,$I19&lt;N(N$6)+7),"◆","")</f>
        <v/>
      </c>
      <c r="O19" s="13">
        <f>IF(AND(ISNUMBER($I19),OR($G19="",$G19=0),O$6&lt;&gt;"",$I19&gt;=O$6,$I19&lt;N(O$6)+7),"◆","")</f>
        <v/>
      </c>
      <c r="P19" s="13">
        <f>IF(AND(ISNUMBER($I19),OR($G19="",$G19=0),P$6&lt;&gt;"",$I19&gt;=P$6,$I19&lt;N(P$6)+7),"◆","")</f>
        <v/>
      </c>
      <c r="Q19" s="13">
        <f>IF(AND(ISNUMBER($I19),OR($G19="",$G19=0),Q$6&lt;&gt;"",$I19&gt;=Q$6,$I19&lt;N(Q$6)+7),"◆","")</f>
        <v/>
      </c>
      <c r="R19" s="13">
        <f>IF(AND(ISNUMBER($I19),OR($G19="",$G19=0),R$6&lt;&gt;"",$I19&gt;=R$6,$I19&lt;N(R$6)+7),"◆","")</f>
        <v/>
      </c>
      <c r="S19" s="13">
        <f>IF(AND(ISNUMBER($I19),OR($G19="",$G19=0),S$6&lt;&gt;"",$I19&gt;=S$6,$I19&lt;N(S$6)+7),"◆","")</f>
        <v/>
      </c>
      <c r="T19" s="13">
        <f>IF(AND(ISNUMBER($I19),OR($G19="",$G19=0),T$6&lt;&gt;"",$I19&gt;=T$6,$I19&lt;N(T$6)+7),"◆","")</f>
        <v/>
      </c>
      <c r="U19" s="13">
        <f>IF(AND(ISNUMBER($I19),OR($G19="",$G19=0),U$6&lt;&gt;"",$I19&gt;=U$6,$I19&lt;N(U$6)+7),"◆","")</f>
        <v/>
      </c>
      <c r="V19" s="13">
        <f>IF(AND(ISNUMBER($I19),OR($G19="",$G19=0),V$6&lt;&gt;"",$I19&gt;=V$6,$I19&lt;N(V$6)+7),"◆","")</f>
        <v/>
      </c>
      <c r="W19" s="13">
        <f>IF(AND(ISNUMBER($I19),OR($G19="",$G19=0),W$6&lt;&gt;"",$I19&gt;=W$6,$I19&lt;N(W$6)+7),"◆","")</f>
        <v/>
      </c>
      <c r="X19" s="13">
        <f>IF(AND(ISNUMBER($I19),OR($G19="",$G19=0),X$6&lt;&gt;"",$I19&gt;=X$6,$I19&lt;N(X$6)+7),"◆","")</f>
        <v/>
      </c>
      <c r="Y19" s="13">
        <f>IF(AND(ISNUMBER($I19),OR($G19="",$G19=0),Y$6&lt;&gt;"",$I19&gt;=Y$6,$I19&lt;N(Y$6)+7),"◆","")</f>
        <v/>
      </c>
      <c r="Z19" s="13">
        <f>IF(AND(ISNUMBER($I19),OR($G19="",$G19=0),Z$6&lt;&gt;"",$I19&gt;=Z$6,$I19&lt;N(Z$6)+7),"◆","")</f>
        <v/>
      </c>
      <c r="AA19" s="13">
        <f>IF(AND(ISNUMBER($I19),OR($G19="",$G19=0),AA$6&lt;&gt;"",$I19&gt;=AA$6,$I19&lt;N(AA$6)+7),"◆","")</f>
        <v/>
      </c>
      <c r="AB19" s="13">
        <f>IF(AND(ISNUMBER($I19),OR($G19="",$G19=0),AB$6&lt;&gt;"",$I19&gt;=AB$6,$I19&lt;N(AB$6)+7),"◆","")</f>
        <v/>
      </c>
      <c r="AC19" s="13">
        <f>IF(AND(ISNUMBER($I19),OR($G19="",$G19=0),AC$6&lt;&gt;"",$I19&gt;=AC$6,$I19&lt;N(AC$6)+7),"◆","")</f>
        <v/>
      </c>
      <c r="AD19" s="13">
        <f>IF(AND(ISNUMBER($I19),OR($G19="",$G19=0),AD$6&lt;&gt;"",$I19&gt;=AD$6,$I19&lt;N(AD$6)+7),"◆","")</f>
        <v/>
      </c>
      <c r="AE19" s="13">
        <f>IF(AND(ISNUMBER($I19),OR($G19="",$G19=0),AE$6&lt;&gt;"",$I19&gt;=AE$6,$I19&lt;N(AE$6)+7),"◆","")</f>
        <v/>
      </c>
      <c r="AF19" s="13">
        <f>IF(AND(ISNUMBER($I19),OR($G19="",$G19=0),AF$6&lt;&gt;"",$I19&gt;=AF$6,$I19&lt;N(AF$6)+7),"◆","")</f>
        <v/>
      </c>
      <c r="AG19" s="13">
        <f>IF(AND(ISNUMBER($I19),OR($G19="",$G19=0),AG$6&lt;&gt;"",$I19&gt;=AG$6,$I19&lt;N(AG$6)+7),"◆","")</f>
        <v/>
      </c>
      <c r="AH19" s="13">
        <f>IF(AND(ISNUMBER($I19),OR($G19="",$G19=0),AH$6&lt;&gt;"",$I19&gt;=AH$6,$I19&lt;N(AH$6)+7),"◆","")</f>
        <v/>
      </c>
      <c r="AI19" s="13">
        <f>IF(AND(ISNUMBER($I19),OR($G19="",$G19=0),AI$6&lt;&gt;"",$I19&gt;=AI$6,$I19&lt;N(AI$6)+7),"◆","")</f>
        <v/>
      </c>
      <c r="AJ19" s="13">
        <f>IF(AND(ISNUMBER($I19),OR($G19="",$G19=0),AJ$6&lt;&gt;"",$I19&gt;=AJ$6,$I19&lt;N(AJ$6)+7),"◆","")</f>
        <v/>
      </c>
      <c r="AK19" s="13">
        <f>IF(AND(ISNUMBER($I19),OR($G19="",$G19=0),AK$6&lt;&gt;"",$I19&gt;=AK$6,$I19&lt;N(AK$6)+7),"◆","")</f>
        <v/>
      </c>
      <c r="AL19" s="13">
        <f>IF(AND(ISNUMBER($I19),OR($G19="",$G19=0),AL$6&lt;&gt;"",$I19&gt;=AL$6,$I19&lt;N(AL$6)+7),"◆","")</f>
        <v/>
      </c>
      <c r="AM19" s="13">
        <f>IF(AND(ISNUMBER($I19),OR($G19="",$G19=0),AM$6&lt;&gt;"",$I19&gt;=AM$6,$I19&lt;N(AM$6)+7),"◆","")</f>
        <v/>
      </c>
      <c r="AN19" s="13">
        <f>IF(AND(ISNUMBER($I19),OR($G19="",$G19=0),AN$6&lt;&gt;"",$I19&gt;=AN$6,$I19&lt;N(AN$6)+7),"◆","")</f>
        <v/>
      </c>
      <c r="AO19" s="13">
        <f>IF(AND(ISNUMBER($I19),OR($G19="",$G19=0),AO$6&lt;&gt;"",$I19&gt;=AO$6,$I19&lt;N(AO$6)+7),"◆","")</f>
        <v/>
      </c>
      <c r="AP19" s="13">
        <f>IF(AND(ISNUMBER($I19),OR($G19="",$G19=0),AP$6&lt;&gt;"",$I19&gt;=AP$6,$I19&lt;N(AP$6)+7),"◆","")</f>
        <v/>
      </c>
      <c r="AQ19" s="13">
        <f>IF(AND(ISNUMBER($I19),OR($G19="",$G19=0),AQ$6&lt;&gt;"",$I19&gt;=AQ$6,$I19&lt;N(AQ$6)+7),"◆","")</f>
        <v/>
      </c>
      <c r="AR19" s="13">
        <f>IF(AND(ISNUMBER($I19),OR($G19="",$G19=0),AR$6&lt;&gt;"",$I19&gt;=AR$6,$I19&lt;N(AR$6)+7),"◆","")</f>
        <v/>
      </c>
      <c r="AS19" s="13">
        <f>IF(AND(ISNUMBER($I19),OR($G19="",$G19=0),AS$6&lt;&gt;"",$I19&gt;=AS$6,$I19&lt;N(AS$6)+7),"◆","")</f>
        <v/>
      </c>
      <c r="AT19" s="13">
        <f>IF(AND(ISNUMBER($I19),OR($G19="",$G19=0),AT$6&lt;&gt;"",$I19&gt;=AT$6,$I19&lt;N(AT$6)+7),"◆","")</f>
        <v/>
      </c>
      <c r="AU19" s="13">
        <f>IF(AND(ISNUMBER($I19),OR($G19="",$G19=0),AU$6&lt;&gt;"",$I19&gt;=AU$6,$I19&lt;N(AU$6)+7),"◆","")</f>
        <v/>
      </c>
      <c r="AV19" s="13">
        <f>IF(AND(ISNUMBER($I19),OR($G19="",$G19=0),AV$6&lt;&gt;"",$I19&gt;=AV$6,$I19&lt;N(AV$6)+7),"◆","")</f>
        <v/>
      </c>
      <c r="AW19" s="13">
        <f>IF(AND(ISNUMBER($I19),OR($G19="",$G19=0),AW$6&lt;&gt;"",$I19&gt;=AW$6,$I19&lt;N(AW$6)+7),"◆","")</f>
        <v/>
      </c>
      <c r="AX19" s="13">
        <f>IF(AND(ISNUMBER($I19),OR($G19="",$G19=0),AX$6&lt;&gt;"",$I19&gt;=AX$6,$I19&lt;N(AX$6)+7),"◆","")</f>
        <v/>
      </c>
      <c r="AY19" s="13">
        <f>IF(AND(ISNUMBER($I19),OR($G19="",$G19=0),AY$6&lt;&gt;"",$I19&gt;=AY$6,$I19&lt;N(AY$6)+7),"◆","")</f>
        <v/>
      </c>
    </row>
    <row r="20" ht="28" customHeight="1">
      <c r="A20" s="3" t="inlineStr">
        <is>
          <t>Contracts</t>
        </is>
      </c>
      <c r="B20" s="3" t="inlineStr">
        <is>
          <t>Venue</t>
        </is>
      </c>
      <c r="C20" s="9" t="inlineStr">
        <is>
          <t>Sign the venue contract</t>
        </is>
      </c>
      <c r="D20" s="3" t="inlineStr">
        <is>
          <t>Leadership</t>
        </is>
      </c>
      <c r="E20" s="3" t="n"/>
      <c r="F20" s="10" t="n">
        <v>85</v>
      </c>
      <c r="G20" s="10" t="n">
        <v>5</v>
      </c>
      <c r="H20" s="11">
        <f>IF(I20="","",IF(AND(ISNUMBER(G20),G20&gt;=1),I20-G20+1,I20))</f>
        <v/>
      </c>
      <c r="I20" s="11">
        <f>IF(OR(NOT(ISNUMBER($B$3)),F20=""),"",$B$3-F20)</f>
        <v/>
      </c>
      <c r="J20" s="12" t="inlineStr">
        <is>
          <t>To do</t>
        </is>
      </c>
      <c r="K20" s="9" t="n"/>
      <c r="L20" s="13">
        <f>IF(AND(ISNUMBER($I20),OR($G20="",$G20=0),L$6&lt;&gt;"",$I20&gt;=L$6,$I20&lt;N(L$6)+7),"◆","")</f>
        <v/>
      </c>
      <c r="M20" s="13">
        <f>IF(AND(ISNUMBER($I20),OR($G20="",$G20=0),M$6&lt;&gt;"",$I20&gt;=M$6,$I20&lt;N(M$6)+7),"◆","")</f>
        <v/>
      </c>
      <c r="N20" s="13">
        <f>IF(AND(ISNUMBER($I20),OR($G20="",$G20=0),N$6&lt;&gt;"",$I20&gt;=N$6,$I20&lt;N(N$6)+7),"◆","")</f>
        <v/>
      </c>
      <c r="O20" s="13">
        <f>IF(AND(ISNUMBER($I20),OR($G20="",$G20=0),O$6&lt;&gt;"",$I20&gt;=O$6,$I20&lt;N(O$6)+7),"◆","")</f>
        <v/>
      </c>
      <c r="P20" s="13">
        <f>IF(AND(ISNUMBER($I20),OR($G20="",$G20=0),P$6&lt;&gt;"",$I20&gt;=P$6,$I20&lt;N(P$6)+7),"◆","")</f>
        <v/>
      </c>
      <c r="Q20" s="13">
        <f>IF(AND(ISNUMBER($I20),OR($G20="",$G20=0),Q$6&lt;&gt;"",$I20&gt;=Q$6,$I20&lt;N(Q$6)+7),"◆","")</f>
        <v/>
      </c>
      <c r="R20" s="13">
        <f>IF(AND(ISNUMBER($I20),OR($G20="",$G20=0),R$6&lt;&gt;"",$I20&gt;=R$6,$I20&lt;N(R$6)+7),"◆","")</f>
        <v/>
      </c>
      <c r="S20" s="13">
        <f>IF(AND(ISNUMBER($I20),OR($G20="",$G20=0),S$6&lt;&gt;"",$I20&gt;=S$6,$I20&lt;N(S$6)+7),"◆","")</f>
        <v/>
      </c>
      <c r="T20" s="13">
        <f>IF(AND(ISNUMBER($I20),OR($G20="",$G20=0),T$6&lt;&gt;"",$I20&gt;=T$6,$I20&lt;N(T$6)+7),"◆","")</f>
        <v/>
      </c>
      <c r="U20" s="13">
        <f>IF(AND(ISNUMBER($I20),OR($G20="",$G20=0),U$6&lt;&gt;"",$I20&gt;=U$6,$I20&lt;N(U$6)+7),"◆","")</f>
        <v/>
      </c>
      <c r="V20" s="13">
        <f>IF(AND(ISNUMBER($I20),OR($G20="",$G20=0),V$6&lt;&gt;"",$I20&gt;=V$6,$I20&lt;N(V$6)+7),"◆","")</f>
        <v/>
      </c>
      <c r="W20" s="13">
        <f>IF(AND(ISNUMBER($I20),OR($G20="",$G20=0),W$6&lt;&gt;"",$I20&gt;=W$6,$I20&lt;N(W$6)+7),"◆","")</f>
        <v/>
      </c>
      <c r="X20" s="13">
        <f>IF(AND(ISNUMBER($I20),OR($G20="",$G20=0),X$6&lt;&gt;"",$I20&gt;=X$6,$I20&lt;N(X$6)+7),"◆","")</f>
        <v/>
      </c>
      <c r="Y20" s="13">
        <f>IF(AND(ISNUMBER($I20),OR($G20="",$G20=0),Y$6&lt;&gt;"",$I20&gt;=Y$6,$I20&lt;N(Y$6)+7),"◆","")</f>
        <v/>
      </c>
      <c r="Z20" s="13">
        <f>IF(AND(ISNUMBER($I20),OR($G20="",$G20=0),Z$6&lt;&gt;"",$I20&gt;=Z$6,$I20&lt;N(Z$6)+7),"◆","")</f>
        <v/>
      </c>
      <c r="AA20" s="13">
        <f>IF(AND(ISNUMBER($I20),OR($G20="",$G20=0),AA$6&lt;&gt;"",$I20&gt;=AA$6,$I20&lt;N(AA$6)+7),"◆","")</f>
        <v/>
      </c>
      <c r="AB20" s="13">
        <f>IF(AND(ISNUMBER($I20),OR($G20="",$G20=0),AB$6&lt;&gt;"",$I20&gt;=AB$6,$I20&lt;N(AB$6)+7),"◆","")</f>
        <v/>
      </c>
      <c r="AC20" s="13">
        <f>IF(AND(ISNUMBER($I20),OR($G20="",$G20=0),AC$6&lt;&gt;"",$I20&gt;=AC$6,$I20&lt;N(AC$6)+7),"◆","")</f>
        <v/>
      </c>
      <c r="AD20" s="13">
        <f>IF(AND(ISNUMBER($I20),OR($G20="",$G20=0),AD$6&lt;&gt;"",$I20&gt;=AD$6,$I20&lt;N(AD$6)+7),"◆","")</f>
        <v/>
      </c>
      <c r="AE20" s="13">
        <f>IF(AND(ISNUMBER($I20),OR($G20="",$G20=0),AE$6&lt;&gt;"",$I20&gt;=AE$6,$I20&lt;N(AE$6)+7),"◆","")</f>
        <v/>
      </c>
      <c r="AF20" s="13">
        <f>IF(AND(ISNUMBER($I20),OR($G20="",$G20=0),AF$6&lt;&gt;"",$I20&gt;=AF$6,$I20&lt;N(AF$6)+7),"◆","")</f>
        <v/>
      </c>
      <c r="AG20" s="13">
        <f>IF(AND(ISNUMBER($I20),OR($G20="",$G20=0),AG$6&lt;&gt;"",$I20&gt;=AG$6,$I20&lt;N(AG$6)+7),"◆","")</f>
        <v/>
      </c>
      <c r="AH20" s="13">
        <f>IF(AND(ISNUMBER($I20),OR($G20="",$G20=0),AH$6&lt;&gt;"",$I20&gt;=AH$6,$I20&lt;N(AH$6)+7),"◆","")</f>
        <v/>
      </c>
      <c r="AI20" s="13">
        <f>IF(AND(ISNUMBER($I20),OR($G20="",$G20=0),AI$6&lt;&gt;"",$I20&gt;=AI$6,$I20&lt;N(AI$6)+7),"◆","")</f>
        <v/>
      </c>
      <c r="AJ20" s="13">
        <f>IF(AND(ISNUMBER($I20),OR($G20="",$G20=0),AJ$6&lt;&gt;"",$I20&gt;=AJ$6,$I20&lt;N(AJ$6)+7),"◆","")</f>
        <v/>
      </c>
      <c r="AK20" s="13">
        <f>IF(AND(ISNUMBER($I20),OR($G20="",$G20=0),AK$6&lt;&gt;"",$I20&gt;=AK$6,$I20&lt;N(AK$6)+7),"◆","")</f>
        <v/>
      </c>
      <c r="AL20" s="13">
        <f>IF(AND(ISNUMBER($I20),OR($G20="",$G20=0),AL$6&lt;&gt;"",$I20&gt;=AL$6,$I20&lt;N(AL$6)+7),"◆","")</f>
        <v/>
      </c>
      <c r="AM20" s="13">
        <f>IF(AND(ISNUMBER($I20),OR($G20="",$G20=0),AM$6&lt;&gt;"",$I20&gt;=AM$6,$I20&lt;N(AM$6)+7),"◆","")</f>
        <v/>
      </c>
      <c r="AN20" s="13">
        <f>IF(AND(ISNUMBER($I20),OR($G20="",$G20=0),AN$6&lt;&gt;"",$I20&gt;=AN$6,$I20&lt;N(AN$6)+7),"◆","")</f>
        <v/>
      </c>
      <c r="AO20" s="13">
        <f>IF(AND(ISNUMBER($I20),OR($G20="",$G20=0),AO$6&lt;&gt;"",$I20&gt;=AO$6,$I20&lt;N(AO$6)+7),"◆","")</f>
        <v/>
      </c>
      <c r="AP20" s="13">
        <f>IF(AND(ISNUMBER($I20),OR($G20="",$G20=0),AP$6&lt;&gt;"",$I20&gt;=AP$6,$I20&lt;N(AP$6)+7),"◆","")</f>
        <v/>
      </c>
      <c r="AQ20" s="13">
        <f>IF(AND(ISNUMBER($I20),OR($G20="",$G20=0),AQ$6&lt;&gt;"",$I20&gt;=AQ$6,$I20&lt;N(AQ$6)+7),"◆","")</f>
        <v/>
      </c>
      <c r="AR20" s="13">
        <f>IF(AND(ISNUMBER($I20),OR($G20="",$G20=0),AR$6&lt;&gt;"",$I20&gt;=AR$6,$I20&lt;N(AR$6)+7),"◆","")</f>
        <v/>
      </c>
      <c r="AS20" s="13">
        <f>IF(AND(ISNUMBER($I20),OR($G20="",$G20=0),AS$6&lt;&gt;"",$I20&gt;=AS$6,$I20&lt;N(AS$6)+7),"◆","")</f>
        <v/>
      </c>
      <c r="AT20" s="13">
        <f>IF(AND(ISNUMBER($I20),OR($G20="",$G20=0),AT$6&lt;&gt;"",$I20&gt;=AT$6,$I20&lt;N(AT$6)+7),"◆","")</f>
        <v/>
      </c>
      <c r="AU20" s="13">
        <f>IF(AND(ISNUMBER($I20),OR($G20="",$G20=0),AU$6&lt;&gt;"",$I20&gt;=AU$6,$I20&lt;N(AU$6)+7),"◆","")</f>
        <v/>
      </c>
      <c r="AV20" s="13">
        <f>IF(AND(ISNUMBER($I20),OR($G20="",$G20=0),AV$6&lt;&gt;"",$I20&gt;=AV$6,$I20&lt;N(AV$6)+7),"◆","")</f>
        <v/>
      </c>
      <c r="AW20" s="13">
        <f>IF(AND(ISNUMBER($I20),OR($G20="",$G20=0),AW$6&lt;&gt;"",$I20&gt;=AW$6,$I20&lt;N(AW$6)+7),"◆","")</f>
        <v/>
      </c>
      <c r="AX20" s="13">
        <f>IF(AND(ISNUMBER($I20),OR($G20="",$G20=0),AX$6&lt;&gt;"",$I20&gt;=AX$6,$I20&lt;N(AX$6)+7),"◆","")</f>
        <v/>
      </c>
      <c r="AY20" s="13">
        <f>IF(AND(ISNUMBER($I20),OR($G20="",$G20=0),AY$6&lt;&gt;"",$I20&gt;=AY$6,$I20&lt;N(AY$6)+7),"◆","")</f>
        <v/>
      </c>
    </row>
    <row r="21" ht="28" customHeight="1">
      <c r="A21" s="3" t="inlineStr">
        <is>
          <t>Contracts</t>
        </is>
      </c>
      <c r="B21" s="3" t="inlineStr">
        <is>
          <t>Production</t>
        </is>
      </c>
      <c r="C21" s="9" t="inlineStr">
        <is>
          <t>Sign the production contract</t>
        </is>
      </c>
      <c r="D21" s="3" t="inlineStr">
        <is>
          <t>Project lead</t>
        </is>
      </c>
      <c r="E21" s="3" t="n"/>
      <c r="F21" s="10" t="n">
        <v>80</v>
      </c>
      <c r="G21" s="10" t="n">
        <v>5</v>
      </c>
      <c r="H21" s="11">
        <f>IF(I21="","",IF(AND(ISNUMBER(G21),G21&gt;=1),I21-G21+1,I21))</f>
        <v/>
      </c>
      <c r="I21" s="11">
        <f>IF(OR(NOT(ISNUMBER($B$3)),F21=""),"",$B$3-F21)</f>
        <v/>
      </c>
      <c r="J21" s="12" t="inlineStr">
        <is>
          <t>To do</t>
        </is>
      </c>
      <c r="K21" s="9" t="n"/>
      <c r="L21" s="13">
        <f>IF(AND(ISNUMBER($I21),OR($G21="",$G21=0),L$6&lt;&gt;"",$I21&gt;=L$6,$I21&lt;N(L$6)+7),"◆","")</f>
        <v/>
      </c>
      <c r="M21" s="13">
        <f>IF(AND(ISNUMBER($I21),OR($G21="",$G21=0),M$6&lt;&gt;"",$I21&gt;=M$6,$I21&lt;N(M$6)+7),"◆","")</f>
        <v/>
      </c>
      <c r="N21" s="13">
        <f>IF(AND(ISNUMBER($I21),OR($G21="",$G21=0),N$6&lt;&gt;"",$I21&gt;=N$6,$I21&lt;N(N$6)+7),"◆","")</f>
        <v/>
      </c>
      <c r="O21" s="13">
        <f>IF(AND(ISNUMBER($I21),OR($G21="",$G21=0),O$6&lt;&gt;"",$I21&gt;=O$6,$I21&lt;N(O$6)+7),"◆","")</f>
        <v/>
      </c>
      <c r="P21" s="13">
        <f>IF(AND(ISNUMBER($I21),OR($G21="",$G21=0),P$6&lt;&gt;"",$I21&gt;=P$6,$I21&lt;N(P$6)+7),"◆","")</f>
        <v/>
      </c>
      <c r="Q21" s="13">
        <f>IF(AND(ISNUMBER($I21),OR($G21="",$G21=0),Q$6&lt;&gt;"",$I21&gt;=Q$6,$I21&lt;N(Q$6)+7),"◆","")</f>
        <v/>
      </c>
      <c r="R21" s="13">
        <f>IF(AND(ISNUMBER($I21),OR($G21="",$G21=0),R$6&lt;&gt;"",$I21&gt;=R$6,$I21&lt;N(R$6)+7),"◆","")</f>
        <v/>
      </c>
      <c r="S21" s="13">
        <f>IF(AND(ISNUMBER($I21),OR($G21="",$G21=0),S$6&lt;&gt;"",$I21&gt;=S$6,$I21&lt;N(S$6)+7),"◆","")</f>
        <v/>
      </c>
      <c r="T21" s="13">
        <f>IF(AND(ISNUMBER($I21),OR($G21="",$G21=0),T$6&lt;&gt;"",$I21&gt;=T$6,$I21&lt;N(T$6)+7),"◆","")</f>
        <v/>
      </c>
      <c r="U21" s="13">
        <f>IF(AND(ISNUMBER($I21),OR($G21="",$G21=0),U$6&lt;&gt;"",$I21&gt;=U$6,$I21&lt;N(U$6)+7),"◆","")</f>
        <v/>
      </c>
      <c r="V21" s="13">
        <f>IF(AND(ISNUMBER($I21),OR($G21="",$G21=0),V$6&lt;&gt;"",$I21&gt;=V$6,$I21&lt;N(V$6)+7),"◆","")</f>
        <v/>
      </c>
      <c r="W21" s="13">
        <f>IF(AND(ISNUMBER($I21),OR($G21="",$G21=0),W$6&lt;&gt;"",$I21&gt;=W$6,$I21&lt;N(W$6)+7),"◆","")</f>
        <v/>
      </c>
      <c r="X21" s="13">
        <f>IF(AND(ISNUMBER($I21),OR($G21="",$G21=0),X$6&lt;&gt;"",$I21&gt;=X$6,$I21&lt;N(X$6)+7),"◆","")</f>
        <v/>
      </c>
      <c r="Y21" s="13">
        <f>IF(AND(ISNUMBER($I21),OR($G21="",$G21=0),Y$6&lt;&gt;"",$I21&gt;=Y$6,$I21&lt;N(Y$6)+7),"◆","")</f>
        <v/>
      </c>
      <c r="Z21" s="13">
        <f>IF(AND(ISNUMBER($I21),OR($G21="",$G21=0),Z$6&lt;&gt;"",$I21&gt;=Z$6,$I21&lt;N(Z$6)+7),"◆","")</f>
        <v/>
      </c>
      <c r="AA21" s="13">
        <f>IF(AND(ISNUMBER($I21),OR($G21="",$G21=0),AA$6&lt;&gt;"",$I21&gt;=AA$6,$I21&lt;N(AA$6)+7),"◆","")</f>
        <v/>
      </c>
      <c r="AB21" s="13">
        <f>IF(AND(ISNUMBER($I21),OR($G21="",$G21=0),AB$6&lt;&gt;"",$I21&gt;=AB$6,$I21&lt;N(AB$6)+7),"◆","")</f>
        <v/>
      </c>
      <c r="AC21" s="13">
        <f>IF(AND(ISNUMBER($I21),OR($G21="",$G21=0),AC$6&lt;&gt;"",$I21&gt;=AC$6,$I21&lt;N(AC$6)+7),"◆","")</f>
        <v/>
      </c>
      <c r="AD21" s="13">
        <f>IF(AND(ISNUMBER($I21),OR($G21="",$G21=0),AD$6&lt;&gt;"",$I21&gt;=AD$6,$I21&lt;N(AD$6)+7),"◆","")</f>
        <v/>
      </c>
      <c r="AE21" s="13">
        <f>IF(AND(ISNUMBER($I21),OR($G21="",$G21=0),AE$6&lt;&gt;"",$I21&gt;=AE$6,$I21&lt;N(AE$6)+7),"◆","")</f>
        <v/>
      </c>
      <c r="AF21" s="13">
        <f>IF(AND(ISNUMBER($I21),OR($G21="",$G21=0),AF$6&lt;&gt;"",$I21&gt;=AF$6,$I21&lt;N(AF$6)+7),"◆","")</f>
        <v/>
      </c>
      <c r="AG21" s="13">
        <f>IF(AND(ISNUMBER($I21),OR($G21="",$G21=0),AG$6&lt;&gt;"",$I21&gt;=AG$6,$I21&lt;N(AG$6)+7),"◆","")</f>
        <v/>
      </c>
      <c r="AH21" s="13">
        <f>IF(AND(ISNUMBER($I21),OR($G21="",$G21=0),AH$6&lt;&gt;"",$I21&gt;=AH$6,$I21&lt;N(AH$6)+7),"◆","")</f>
        <v/>
      </c>
      <c r="AI21" s="13">
        <f>IF(AND(ISNUMBER($I21),OR($G21="",$G21=0),AI$6&lt;&gt;"",$I21&gt;=AI$6,$I21&lt;N(AI$6)+7),"◆","")</f>
        <v/>
      </c>
      <c r="AJ21" s="13">
        <f>IF(AND(ISNUMBER($I21),OR($G21="",$G21=0),AJ$6&lt;&gt;"",$I21&gt;=AJ$6,$I21&lt;N(AJ$6)+7),"◆","")</f>
        <v/>
      </c>
      <c r="AK21" s="13">
        <f>IF(AND(ISNUMBER($I21),OR($G21="",$G21=0),AK$6&lt;&gt;"",$I21&gt;=AK$6,$I21&lt;N(AK$6)+7),"◆","")</f>
        <v/>
      </c>
      <c r="AL21" s="13">
        <f>IF(AND(ISNUMBER($I21),OR($G21="",$G21=0),AL$6&lt;&gt;"",$I21&gt;=AL$6,$I21&lt;N(AL$6)+7),"◆","")</f>
        <v/>
      </c>
      <c r="AM21" s="13">
        <f>IF(AND(ISNUMBER($I21),OR($G21="",$G21=0),AM$6&lt;&gt;"",$I21&gt;=AM$6,$I21&lt;N(AM$6)+7),"◆","")</f>
        <v/>
      </c>
      <c r="AN21" s="13">
        <f>IF(AND(ISNUMBER($I21),OR($G21="",$G21=0),AN$6&lt;&gt;"",$I21&gt;=AN$6,$I21&lt;N(AN$6)+7),"◆","")</f>
        <v/>
      </c>
      <c r="AO21" s="13">
        <f>IF(AND(ISNUMBER($I21),OR($G21="",$G21=0),AO$6&lt;&gt;"",$I21&gt;=AO$6,$I21&lt;N(AO$6)+7),"◆","")</f>
        <v/>
      </c>
      <c r="AP21" s="13">
        <f>IF(AND(ISNUMBER($I21),OR($G21="",$G21=0),AP$6&lt;&gt;"",$I21&gt;=AP$6,$I21&lt;N(AP$6)+7),"◆","")</f>
        <v/>
      </c>
      <c r="AQ21" s="13">
        <f>IF(AND(ISNUMBER($I21),OR($G21="",$G21=0),AQ$6&lt;&gt;"",$I21&gt;=AQ$6,$I21&lt;N(AQ$6)+7),"◆","")</f>
        <v/>
      </c>
      <c r="AR21" s="13">
        <f>IF(AND(ISNUMBER($I21),OR($G21="",$G21=0),AR$6&lt;&gt;"",$I21&gt;=AR$6,$I21&lt;N(AR$6)+7),"◆","")</f>
        <v/>
      </c>
      <c r="AS21" s="13">
        <f>IF(AND(ISNUMBER($I21),OR($G21="",$G21=0),AS$6&lt;&gt;"",$I21&gt;=AS$6,$I21&lt;N(AS$6)+7),"◆","")</f>
        <v/>
      </c>
      <c r="AT21" s="13">
        <f>IF(AND(ISNUMBER($I21),OR($G21="",$G21=0),AT$6&lt;&gt;"",$I21&gt;=AT$6,$I21&lt;N(AT$6)+7),"◆","")</f>
        <v/>
      </c>
      <c r="AU21" s="13">
        <f>IF(AND(ISNUMBER($I21),OR($G21="",$G21=0),AU$6&lt;&gt;"",$I21&gt;=AU$6,$I21&lt;N(AU$6)+7),"◆","")</f>
        <v/>
      </c>
      <c r="AV21" s="13">
        <f>IF(AND(ISNUMBER($I21),OR($G21="",$G21=0),AV$6&lt;&gt;"",$I21&gt;=AV$6,$I21&lt;N(AV$6)+7),"◆","")</f>
        <v/>
      </c>
      <c r="AW21" s="13">
        <f>IF(AND(ISNUMBER($I21),OR($G21="",$G21=0),AW$6&lt;&gt;"",$I21&gt;=AW$6,$I21&lt;N(AW$6)+7),"◆","")</f>
        <v/>
      </c>
      <c r="AX21" s="13">
        <f>IF(AND(ISNUMBER($I21),OR($G21="",$G21=0),AX$6&lt;&gt;"",$I21&gt;=AX$6,$I21&lt;N(AX$6)+7),"◆","")</f>
        <v/>
      </c>
      <c r="AY21" s="13">
        <f>IF(AND(ISNUMBER($I21),OR($G21="",$G21=0),AY$6&lt;&gt;"",$I21&gt;=AY$6,$I21&lt;N(AY$6)+7),"◆","")</f>
        <v/>
      </c>
    </row>
    <row r="22" ht="28" customHeight="1">
      <c r="A22" s="3" t="inlineStr">
        <is>
          <t>Contracts</t>
        </is>
      </c>
      <c r="B22" s="3" t="inlineStr">
        <is>
          <t>Catering</t>
        </is>
      </c>
      <c r="C22" s="9" t="inlineStr">
        <is>
          <t>Sign the catering contract</t>
        </is>
      </c>
      <c r="D22" s="3" t="inlineStr">
        <is>
          <t>Project lead</t>
        </is>
      </c>
      <c r="E22" s="3" t="n"/>
      <c r="F22" s="10" t="n">
        <v>75</v>
      </c>
      <c r="G22" s="10" t="n">
        <v>5</v>
      </c>
      <c r="H22" s="11">
        <f>IF(I22="","",IF(AND(ISNUMBER(G22),G22&gt;=1),I22-G22+1,I22))</f>
        <v/>
      </c>
      <c r="I22" s="11">
        <f>IF(OR(NOT(ISNUMBER($B$3)),F22=""),"",$B$3-F22)</f>
        <v/>
      </c>
      <c r="J22" s="12" t="inlineStr">
        <is>
          <t>To do</t>
        </is>
      </c>
      <c r="K22" s="9" t="n"/>
      <c r="L22" s="13">
        <f>IF(AND(ISNUMBER($I22),OR($G22="",$G22=0),L$6&lt;&gt;"",$I22&gt;=L$6,$I22&lt;N(L$6)+7),"◆","")</f>
        <v/>
      </c>
      <c r="M22" s="13">
        <f>IF(AND(ISNUMBER($I22),OR($G22="",$G22=0),M$6&lt;&gt;"",$I22&gt;=M$6,$I22&lt;N(M$6)+7),"◆","")</f>
        <v/>
      </c>
      <c r="N22" s="13">
        <f>IF(AND(ISNUMBER($I22),OR($G22="",$G22=0),N$6&lt;&gt;"",$I22&gt;=N$6,$I22&lt;N(N$6)+7),"◆","")</f>
        <v/>
      </c>
      <c r="O22" s="13">
        <f>IF(AND(ISNUMBER($I22),OR($G22="",$G22=0),O$6&lt;&gt;"",$I22&gt;=O$6,$I22&lt;N(O$6)+7),"◆","")</f>
        <v/>
      </c>
      <c r="P22" s="13">
        <f>IF(AND(ISNUMBER($I22),OR($G22="",$G22=0),P$6&lt;&gt;"",$I22&gt;=P$6,$I22&lt;N(P$6)+7),"◆","")</f>
        <v/>
      </c>
      <c r="Q22" s="13">
        <f>IF(AND(ISNUMBER($I22),OR($G22="",$G22=0),Q$6&lt;&gt;"",$I22&gt;=Q$6,$I22&lt;N(Q$6)+7),"◆","")</f>
        <v/>
      </c>
      <c r="R22" s="13">
        <f>IF(AND(ISNUMBER($I22),OR($G22="",$G22=0),R$6&lt;&gt;"",$I22&gt;=R$6,$I22&lt;N(R$6)+7),"◆","")</f>
        <v/>
      </c>
      <c r="S22" s="13">
        <f>IF(AND(ISNUMBER($I22),OR($G22="",$G22=0),S$6&lt;&gt;"",$I22&gt;=S$6,$I22&lt;N(S$6)+7),"◆","")</f>
        <v/>
      </c>
      <c r="T22" s="13">
        <f>IF(AND(ISNUMBER($I22),OR($G22="",$G22=0),T$6&lt;&gt;"",$I22&gt;=T$6,$I22&lt;N(T$6)+7),"◆","")</f>
        <v/>
      </c>
      <c r="U22" s="13">
        <f>IF(AND(ISNUMBER($I22),OR($G22="",$G22=0),U$6&lt;&gt;"",$I22&gt;=U$6,$I22&lt;N(U$6)+7),"◆","")</f>
        <v/>
      </c>
      <c r="V22" s="13">
        <f>IF(AND(ISNUMBER($I22),OR($G22="",$G22=0),V$6&lt;&gt;"",$I22&gt;=V$6,$I22&lt;N(V$6)+7),"◆","")</f>
        <v/>
      </c>
      <c r="W22" s="13">
        <f>IF(AND(ISNUMBER($I22),OR($G22="",$G22=0),W$6&lt;&gt;"",$I22&gt;=W$6,$I22&lt;N(W$6)+7),"◆","")</f>
        <v/>
      </c>
      <c r="X22" s="13">
        <f>IF(AND(ISNUMBER($I22),OR($G22="",$G22=0),X$6&lt;&gt;"",$I22&gt;=X$6,$I22&lt;N(X$6)+7),"◆","")</f>
        <v/>
      </c>
      <c r="Y22" s="13">
        <f>IF(AND(ISNUMBER($I22),OR($G22="",$G22=0),Y$6&lt;&gt;"",$I22&gt;=Y$6,$I22&lt;N(Y$6)+7),"◆","")</f>
        <v/>
      </c>
      <c r="Z22" s="13">
        <f>IF(AND(ISNUMBER($I22),OR($G22="",$G22=0),Z$6&lt;&gt;"",$I22&gt;=Z$6,$I22&lt;N(Z$6)+7),"◆","")</f>
        <v/>
      </c>
      <c r="AA22" s="13">
        <f>IF(AND(ISNUMBER($I22),OR($G22="",$G22=0),AA$6&lt;&gt;"",$I22&gt;=AA$6,$I22&lt;N(AA$6)+7),"◆","")</f>
        <v/>
      </c>
      <c r="AB22" s="13">
        <f>IF(AND(ISNUMBER($I22),OR($G22="",$G22=0),AB$6&lt;&gt;"",$I22&gt;=AB$6,$I22&lt;N(AB$6)+7),"◆","")</f>
        <v/>
      </c>
      <c r="AC22" s="13">
        <f>IF(AND(ISNUMBER($I22),OR($G22="",$G22=0),AC$6&lt;&gt;"",$I22&gt;=AC$6,$I22&lt;N(AC$6)+7),"◆","")</f>
        <v/>
      </c>
      <c r="AD22" s="13">
        <f>IF(AND(ISNUMBER($I22),OR($G22="",$G22=0),AD$6&lt;&gt;"",$I22&gt;=AD$6,$I22&lt;N(AD$6)+7),"◆","")</f>
        <v/>
      </c>
      <c r="AE22" s="13">
        <f>IF(AND(ISNUMBER($I22),OR($G22="",$G22=0),AE$6&lt;&gt;"",$I22&gt;=AE$6,$I22&lt;N(AE$6)+7),"◆","")</f>
        <v/>
      </c>
      <c r="AF22" s="13">
        <f>IF(AND(ISNUMBER($I22),OR($G22="",$G22=0),AF$6&lt;&gt;"",$I22&gt;=AF$6,$I22&lt;N(AF$6)+7),"◆","")</f>
        <v/>
      </c>
      <c r="AG22" s="13">
        <f>IF(AND(ISNUMBER($I22),OR($G22="",$G22=0),AG$6&lt;&gt;"",$I22&gt;=AG$6,$I22&lt;N(AG$6)+7),"◆","")</f>
        <v/>
      </c>
      <c r="AH22" s="13">
        <f>IF(AND(ISNUMBER($I22),OR($G22="",$G22=0),AH$6&lt;&gt;"",$I22&gt;=AH$6,$I22&lt;N(AH$6)+7),"◆","")</f>
        <v/>
      </c>
      <c r="AI22" s="13">
        <f>IF(AND(ISNUMBER($I22),OR($G22="",$G22=0),AI$6&lt;&gt;"",$I22&gt;=AI$6,$I22&lt;N(AI$6)+7),"◆","")</f>
        <v/>
      </c>
      <c r="AJ22" s="13">
        <f>IF(AND(ISNUMBER($I22),OR($G22="",$G22=0),AJ$6&lt;&gt;"",$I22&gt;=AJ$6,$I22&lt;N(AJ$6)+7),"◆","")</f>
        <v/>
      </c>
      <c r="AK22" s="13">
        <f>IF(AND(ISNUMBER($I22),OR($G22="",$G22=0),AK$6&lt;&gt;"",$I22&gt;=AK$6,$I22&lt;N(AK$6)+7),"◆","")</f>
        <v/>
      </c>
      <c r="AL22" s="13">
        <f>IF(AND(ISNUMBER($I22),OR($G22="",$G22=0),AL$6&lt;&gt;"",$I22&gt;=AL$6,$I22&lt;N(AL$6)+7),"◆","")</f>
        <v/>
      </c>
      <c r="AM22" s="13">
        <f>IF(AND(ISNUMBER($I22),OR($G22="",$G22=0),AM$6&lt;&gt;"",$I22&gt;=AM$6,$I22&lt;N(AM$6)+7),"◆","")</f>
        <v/>
      </c>
      <c r="AN22" s="13">
        <f>IF(AND(ISNUMBER($I22),OR($G22="",$G22=0),AN$6&lt;&gt;"",$I22&gt;=AN$6,$I22&lt;N(AN$6)+7),"◆","")</f>
        <v/>
      </c>
      <c r="AO22" s="13">
        <f>IF(AND(ISNUMBER($I22),OR($G22="",$G22=0),AO$6&lt;&gt;"",$I22&gt;=AO$6,$I22&lt;N(AO$6)+7),"◆","")</f>
        <v/>
      </c>
      <c r="AP22" s="13">
        <f>IF(AND(ISNUMBER($I22),OR($G22="",$G22=0),AP$6&lt;&gt;"",$I22&gt;=AP$6,$I22&lt;N(AP$6)+7),"◆","")</f>
        <v/>
      </c>
      <c r="AQ22" s="13">
        <f>IF(AND(ISNUMBER($I22),OR($G22="",$G22=0),AQ$6&lt;&gt;"",$I22&gt;=AQ$6,$I22&lt;N(AQ$6)+7),"◆","")</f>
        <v/>
      </c>
      <c r="AR22" s="13">
        <f>IF(AND(ISNUMBER($I22),OR($G22="",$G22=0),AR$6&lt;&gt;"",$I22&gt;=AR$6,$I22&lt;N(AR$6)+7),"◆","")</f>
        <v/>
      </c>
      <c r="AS22" s="13">
        <f>IF(AND(ISNUMBER($I22),OR($G22="",$G22=0),AS$6&lt;&gt;"",$I22&gt;=AS$6,$I22&lt;N(AS$6)+7),"◆","")</f>
        <v/>
      </c>
      <c r="AT22" s="13">
        <f>IF(AND(ISNUMBER($I22),OR($G22="",$G22=0),AT$6&lt;&gt;"",$I22&gt;=AT$6,$I22&lt;N(AT$6)+7),"◆","")</f>
        <v/>
      </c>
      <c r="AU22" s="13">
        <f>IF(AND(ISNUMBER($I22),OR($G22="",$G22=0),AU$6&lt;&gt;"",$I22&gt;=AU$6,$I22&lt;N(AU$6)+7),"◆","")</f>
        <v/>
      </c>
      <c r="AV22" s="13">
        <f>IF(AND(ISNUMBER($I22),OR($G22="",$G22=0),AV$6&lt;&gt;"",$I22&gt;=AV$6,$I22&lt;N(AV$6)+7),"◆","")</f>
        <v/>
      </c>
      <c r="AW22" s="13">
        <f>IF(AND(ISNUMBER($I22),OR($G22="",$G22=0),AW$6&lt;&gt;"",$I22&gt;=AW$6,$I22&lt;N(AW$6)+7),"◆","")</f>
        <v/>
      </c>
      <c r="AX22" s="13">
        <f>IF(AND(ISNUMBER($I22),OR($G22="",$G22=0),AX$6&lt;&gt;"",$I22&gt;=AX$6,$I22&lt;N(AX$6)+7),"◆","")</f>
        <v/>
      </c>
      <c r="AY22" s="13">
        <f>IF(AND(ISNUMBER($I22),OR($G22="",$G22=0),AY$6&lt;&gt;"",$I22&gt;=AY$6,$I22&lt;N(AY$6)+7),"◆","")</f>
        <v/>
      </c>
    </row>
    <row r="23" ht="28" customHeight="1">
      <c r="A23" s="3" t="inlineStr">
        <is>
          <t>Contracts</t>
        </is>
      </c>
      <c r="B23" s="3" t="inlineStr">
        <is>
          <t>Budget</t>
        </is>
      </c>
      <c r="C23" s="9" t="inlineStr">
        <is>
          <t>Pay deposits</t>
        </is>
      </c>
      <c r="D23" s="3" t="inlineStr">
        <is>
          <t>Admin</t>
        </is>
      </c>
      <c r="E23" s="3" t="n"/>
      <c r="F23" s="10" t="n">
        <v>70</v>
      </c>
      <c r="G23" s="10" t="n">
        <v>5</v>
      </c>
      <c r="H23" s="11">
        <f>IF(I23="","",IF(AND(ISNUMBER(G23),G23&gt;=1),I23-G23+1,I23))</f>
        <v/>
      </c>
      <c r="I23" s="11">
        <f>IF(OR(NOT(ISNUMBER($B$3)),F23=""),"",$B$3-F23)</f>
        <v/>
      </c>
      <c r="J23" s="12" t="inlineStr">
        <is>
          <t>To do</t>
        </is>
      </c>
      <c r="K23" s="9" t="n"/>
      <c r="L23" s="13">
        <f>IF(AND(ISNUMBER($I23),OR($G23="",$G23=0),L$6&lt;&gt;"",$I23&gt;=L$6,$I23&lt;N(L$6)+7),"◆","")</f>
        <v/>
      </c>
      <c r="M23" s="13">
        <f>IF(AND(ISNUMBER($I23),OR($G23="",$G23=0),M$6&lt;&gt;"",$I23&gt;=M$6,$I23&lt;N(M$6)+7),"◆","")</f>
        <v/>
      </c>
      <c r="N23" s="13">
        <f>IF(AND(ISNUMBER($I23),OR($G23="",$G23=0),N$6&lt;&gt;"",$I23&gt;=N$6,$I23&lt;N(N$6)+7),"◆","")</f>
        <v/>
      </c>
      <c r="O23" s="13">
        <f>IF(AND(ISNUMBER($I23),OR($G23="",$G23=0),O$6&lt;&gt;"",$I23&gt;=O$6,$I23&lt;N(O$6)+7),"◆","")</f>
        <v/>
      </c>
      <c r="P23" s="13">
        <f>IF(AND(ISNUMBER($I23),OR($G23="",$G23=0),P$6&lt;&gt;"",$I23&gt;=P$6,$I23&lt;N(P$6)+7),"◆","")</f>
        <v/>
      </c>
      <c r="Q23" s="13">
        <f>IF(AND(ISNUMBER($I23),OR($G23="",$G23=0),Q$6&lt;&gt;"",$I23&gt;=Q$6,$I23&lt;N(Q$6)+7),"◆","")</f>
        <v/>
      </c>
      <c r="R23" s="13">
        <f>IF(AND(ISNUMBER($I23),OR($G23="",$G23=0),R$6&lt;&gt;"",$I23&gt;=R$6,$I23&lt;N(R$6)+7),"◆","")</f>
        <v/>
      </c>
      <c r="S23" s="13">
        <f>IF(AND(ISNUMBER($I23),OR($G23="",$G23=0),S$6&lt;&gt;"",$I23&gt;=S$6,$I23&lt;N(S$6)+7),"◆","")</f>
        <v/>
      </c>
      <c r="T23" s="13">
        <f>IF(AND(ISNUMBER($I23),OR($G23="",$G23=0),T$6&lt;&gt;"",$I23&gt;=T$6,$I23&lt;N(T$6)+7),"◆","")</f>
        <v/>
      </c>
      <c r="U23" s="13">
        <f>IF(AND(ISNUMBER($I23),OR($G23="",$G23=0),U$6&lt;&gt;"",$I23&gt;=U$6,$I23&lt;N(U$6)+7),"◆","")</f>
        <v/>
      </c>
      <c r="V23" s="13">
        <f>IF(AND(ISNUMBER($I23),OR($G23="",$G23=0),V$6&lt;&gt;"",$I23&gt;=V$6,$I23&lt;N(V$6)+7),"◆","")</f>
        <v/>
      </c>
      <c r="W23" s="13">
        <f>IF(AND(ISNUMBER($I23),OR($G23="",$G23=0),W$6&lt;&gt;"",$I23&gt;=W$6,$I23&lt;N(W$6)+7),"◆","")</f>
        <v/>
      </c>
      <c r="X23" s="13">
        <f>IF(AND(ISNUMBER($I23),OR($G23="",$G23=0),X$6&lt;&gt;"",$I23&gt;=X$6,$I23&lt;N(X$6)+7),"◆","")</f>
        <v/>
      </c>
      <c r="Y23" s="13">
        <f>IF(AND(ISNUMBER($I23),OR($G23="",$G23=0),Y$6&lt;&gt;"",$I23&gt;=Y$6,$I23&lt;N(Y$6)+7),"◆","")</f>
        <v/>
      </c>
      <c r="Z23" s="13">
        <f>IF(AND(ISNUMBER($I23),OR($G23="",$G23=0),Z$6&lt;&gt;"",$I23&gt;=Z$6,$I23&lt;N(Z$6)+7),"◆","")</f>
        <v/>
      </c>
      <c r="AA23" s="13">
        <f>IF(AND(ISNUMBER($I23),OR($G23="",$G23=0),AA$6&lt;&gt;"",$I23&gt;=AA$6,$I23&lt;N(AA$6)+7),"◆","")</f>
        <v/>
      </c>
      <c r="AB23" s="13">
        <f>IF(AND(ISNUMBER($I23),OR($G23="",$G23=0),AB$6&lt;&gt;"",$I23&gt;=AB$6,$I23&lt;N(AB$6)+7),"◆","")</f>
        <v/>
      </c>
      <c r="AC23" s="13">
        <f>IF(AND(ISNUMBER($I23),OR($G23="",$G23=0),AC$6&lt;&gt;"",$I23&gt;=AC$6,$I23&lt;N(AC$6)+7),"◆","")</f>
        <v/>
      </c>
      <c r="AD23" s="13">
        <f>IF(AND(ISNUMBER($I23),OR($G23="",$G23=0),AD$6&lt;&gt;"",$I23&gt;=AD$6,$I23&lt;N(AD$6)+7),"◆","")</f>
        <v/>
      </c>
      <c r="AE23" s="13">
        <f>IF(AND(ISNUMBER($I23),OR($G23="",$G23=0),AE$6&lt;&gt;"",$I23&gt;=AE$6,$I23&lt;N(AE$6)+7),"◆","")</f>
        <v/>
      </c>
      <c r="AF23" s="13">
        <f>IF(AND(ISNUMBER($I23),OR($G23="",$G23=0),AF$6&lt;&gt;"",$I23&gt;=AF$6,$I23&lt;N(AF$6)+7),"◆","")</f>
        <v/>
      </c>
      <c r="AG23" s="13">
        <f>IF(AND(ISNUMBER($I23),OR($G23="",$G23=0),AG$6&lt;&gt;"",$I23&gt;=AG$6,$I23&lt;N(AG$6)+7),"◆","")</f>
        <v/>
      </c>
      <c r="AH23" s="13">
        <f>IF(AND(ISNUMBER($I23),OR($G23="",$G23=0),AH$6&lt;&gt;"",$I23&gt;=AH$6,$I23&lt;N(AH$6)+7),"◆","")</f>
        <v/>
      </c>
      <c r="AI23" s="13">
        <f>IF(AND(ISNUMBER($I23),OR($G23="",$G23=0),AI$6&lt;&gt;"",$I23&gt;=AI$6,$I23&lt;N(AI$6)+7),"◆","")</f>
        <v/>
      </c>
      <c r="AJ23" s="13">
        <f>IF(AND(ISNUMBER($I23),OR($G23="",$G23=0),AJ$6&lt;&gt;"",$I23&gt;=AJ$6,$I23&lt;N(AJ$6)+7),"◆","")</f>
        <v/>
      </c>
      <c r="AK23" s="13">
        <f>IF(AND(ISNUMBER($I23),OR($G23="",$G23=0),AK$6&lt;&gt;"",$I23&gt;=AK$6,$I23&lt;N(AK$6)+7),"◆","")</f>
        <v/>
      </c>
      <c r="AL23" s="13">
        <f>IF(AND(ISNUMBER($I23),OR($G23="",$G23=0),AL$6&lt;&gt;"",$I23&gt;=AL$6,$I23&lt;N(AL$6)+7),"◆","")</f>
        <v/>
      </c>
      <c r="AM23" s="13">
        <f>IF(AND(ISNUMBER($I23),OR($G23="",$G23=0),AM$6&lt;&gt;"",$I23&gt;=AM$6,$I23&lt;N(AM$6)+7),"◆","")</f>
        <v/>
      </c>
      <c r="AN23" s="13">
        <f>IF(AND(ISNUMBER($I23),OR($G23="",$G23=0),AN$6&lt;&gt;"",$I23&gt;=AN$6,$I23&lt;N(AN$6)+7),"◆","")</f>
        <v/>
      </c>
      <c r="AO23" s="13">
        <f>IF(AND(ISNUMBER($I23),OR($G23="",$G23=0),AO$6&lt;&gt;"",$I23&gt;=AO$6,$I23&lt;N(AO$6)+7),"◆","")</f>
        <v/>
      </c>
      <c r="AP23" s="13">
        <f>IF(AND(ISNUMBER($I23),OR($G23="",$G23=0),AP$6&lt;&gt;"",$I23&gt;=AP$6,$I23&lt;N(AP$6)+7),"◆","")</f>
        <v/>
      </c>
      <c r="AQ23" s="13">
        <f>IF(AND(ISNUMBER($I23),OR($G23="",$G23=0),AQ$6&lt;&gt;"",$I23&gt;=AQ$6,$I23&lt;N(AQ$6)+7),"◆","")</f>
        <v/>
      </c>
      <c r="AR23" s="13">
        <f>IF(AND(ISNUMBER($I23),OR($G23="",$G23=0),AR$6&lt;&gt;"",$I23&gt;=AR$6,$I23&lt;N(AR$6)+7),"◆","")</f>
        <v/>
      </c>
      <c r="AS23" s="13">
        <f>IF(AND(ISNUMBER($I23),OR($G23="",$G23=0),AS$6&lt;&gt;"",$I23&gt;=AS$6,$I23&lt;N(AS$6)+7),"◆","")</f>
        <v/>
      </c>
      <c r="AT23" s="13">
        <f>IF(AND(ISNUMBER($I23),OR($G23="",$G23=0),AT$6&lt;&gt;"",$I23&gt;=AT$6,$I23&lt;N(AT$6)+7),"◆","")</f>
        <v/>
      </c>
      <c r="AU23" s="13">
        <f>IF(AND(ISNUMBER($I23),OR($G23="",$G23=0),AU$6&lt;&gt;"",$I23&gt;=AU$6,$I23&lt;N(AU$6)+7),"◆","")</f>
        <v/>
      </c>
      <c r="AV23" s="13">
        <f>IF(AND(ISNUMBER($I23),OR($G23="",$G23=0),AV$6&lt;&gt;"",$I23&gt;=AV$6,$I23&lt;N(AV$6)+7),"◆","")</f>
        <v/>
      </c>
      <c r="AW23" s="13">
        <f>IF(AND(ISNUMBER($I23),OR($G23="",$G23=0),AW$6&lt;&gt;"",$I23&gt;=AW$6,$I23&lt;N(AW$6)+7),"◆","")</f>
        <v/>
      </c>
      <c r="AX23" s="13">
        <f>IF(AND(ISNUMBER($I23),OR($G23="",$G23=0),AX$6&lt;&gt;"",$I23&gt;=AX$6,$I23&lt;N(AX$6)+7),"◆","")</f>
        <v/>
      </c>
      <c r="AY23" s="13">
        <f>IF(AND(ISNUMBER($I23),OR($G23="",$G23=0),AY$6&lt;&gt;"",$I23&gt;=AY$6,$I23&lt;N(AY$6)+7),"◆","")</f>
        <v/>
      </c>
    </row>
    <row r="24" ht="28" customHeight="1">
      <c r="A24" s="3" t="inlineStr">
        <is>
          <t>Communications &amp; team</t>
        </is>
      </c>
      <c r="B24" s="3" t="inlineStr">
        <is>
          <t>Communications</t>
        </is>
      </c>
      <c r="C24" s="9" t="inlineStr">
        <is>
          <t>Draft the communication plan</t>
        </is>
      </c>
      <c r="D24" s="3" t="inlineStr">
        <is>
          <t>Communications</t>
        </is>
      </c>
      <c r="E24" s="3" t="n"/>
      <c r="F24" s="10" t="n">
        <v>65</v>
      </c>
      <c r="G24" s="10" t="n">
        <v>10</v>
      </c>
      <c r="H24" s="11">
        <f>IF(I24="","",IF(AND(ISNUMBER(G24),G24&gt;=1),I24-G24+1,I24))</f>
        <v/>
      </c>
      <c r="I24" s="11">
        <f>IF(OR(NOT(ISNUMBER($B$3)),F24=""),"",$B$3-F24)</f>
        <v/>
      </c>
      <c r="J24" s="12" t="inlineStr">
        <is>
          <t>To do</t>
        </is>
      </c>
      <c r="K24" s="9" t="n"/>
      <c r="L24" s="13">
        <f>IF(AND(ISNUMBER($I24),OR($G24="",$G24=0),L$6&lt;&gt;"",$I24&gt;=L$6,$I24&lt;N(L$6)+7),"◆","")</f>
        <v/>
      </c>
      <c r="M24" s="13">
        <f>IF(AND(ISNUMBER($I24),OR($G24="",$G24=0),M$6&lt;&gt;"",$I24&gt;=M$6,$I24&lt;N(M$6)+7),"◆","")</f>
        <v/>
      </c>
      <c r="N24" s="13">
        <f>IF(AND(ISNUMBER($I24),OR($G24="",$G24=0),N$6&lt;&gt;"",$I24&gt;=N$6,$I24&lt;N(N$6)+7),"◆","")</f>
        <v/>
      </c>
      <c r="O24" s="13">
        <f>IF(AND(ISNUMBER($I24),OR($G24="",$G24=0),O$6&lt;&gt;"",$I24&gt;=O$6,$I24&lt;N(O$6)+7),"◆","")</f>
        <v/>
      </c>
      <c r="P24" s="13">
        <f>IF(AND(ISNUMBER($I24),OR($G24="",$G24=0),P$6&lt;&gt;"",$I24&gt;=P$6,$I24&lt;N(P$6)+7),"◆","")</f>
        <v/>
      </c>
      <c r="Q24" s="13">
        <f>IF(AND(ISNUMBER($I24),OR($G24="",$G24=0),Q$6&lt;&gt;"",$I24&gt;=Q$6,$I24&lt;N(Q$6)+7),"◆","")</f>
        <v/>
      </c>
      <c r="R24" s="13">
        <f>IF(AND(ISNUMBER($I24),OR($G24="",$G24=0),R$6&lt;&gt;"",$I24&gt;=R$6,$I24&lt;N(R$6)+7),"◆","")</f>
        <v/>
      </c>
      <c r="S24" s="13">
        <f>IF(AND(ISNUMBER($I24),OR($G24="",$G24=0),S$6&lt;&gt;"",$I24&gt;=S$6,$I24&lt;N(S$6)+7),"◆","")</f>
        <v/>
      </c>
      <c r="T24" s="13">
        <f>IF(AND(ISNUMBER($I24),OR($G24="",$G24=0),T$6&lt;&gt;"",$I24&gt;=T$6,$I24&lt;N(T$6)+7),"◆","")</f>
        <v/>
      </c>
      <c r="U24" s="13">
        <f>IF(AND(ISNUMBER($I24),OR($G24="",$G24=0),U$6&lt;&gt;"",$I24&gt;=U$6,$I24&lt;N(U$6)+7),"◆","")</f>
        <v/>
      </c>
      <c r="V24" s="13">
        <f>IF(AND(ISNUMBER($I24),OR($G24="",$G24=0),V$6&lt;&gt;"",$I24&gt;=V$6,$I24&lt;N(V$6)+7),"◆","")</f>
        <v/>
      </c>
      <c r="W24" s="13">
        <f>IF(AND(ISNUMBER($I24),OR($G24="",$G24=0),W$6&lt;&gt;"",$I24&gt;=W$6,$I24&lt;N(W$6)+7),"◆","")</f>
        <v/>
      </c>
      <c r="X24" s="13">
        <f>IF(AND(ISNUMBER($I24),OR($G24="",$G24=0),X$6&lt;&gt;"",$I24&gt;=X$6,$I24&lt;N(X$6)+7),"◆","")</f>
        <v/>
      </c>
      <c r="Y24" s="13">
        <f>IF(AND(ISNUMBER($I24),OR($G24="",$G24=0),Y$6&lt;&gt;"",$I24&gt;=Y$6,$I24&lt;N(Y$6)+7),"◆","")</f>
        <v/>
      </c>
      <c r="Z24" s="13">
        <f>IF(AND(ISNUMBER($I24),OR($G24="",$G24=0),Z$6&lt;&gt;"",$I24&gt;=Z$6,$I24&lt;N(Z$6)+7),"◆","")</f>
        <v/>
      </c>
      <c r="AA24" s="13">
        <f>IF(AND(ISNUMBER($I24),OR($G24="",$G24=0),AA$6&lt;&gt;"",$I24&gt;=AA$6,$I24&lt;N(AA$6)+7),"◆","")</f>
        <v/>
      </c>
      <c r="AB24" s="13">
        <f>IF(AND(ISNUMBER($I24),OR($G24="",$G24=0),AB$6&lt;&gt;"",$I24&gt;=AB$6,$I24&lt;N(AB$6)+7),"◆","")</f>
        <v/>
      </c>
      <c r="AC24" s="13">
        <f>IF(AND(ISNUMBER($I24),OR($G24="",$G24=0),AC$6&lt;&gt;"",$I24&gt;=AC$6,$I24&lt;N(AC$6)+7),"◆","")</f>
        <v/>
      </c>
      <c r="AD24" s="13">
        <f>IF(AND(ISNUMBER($I24),OR($G24="",$G24=0),AD$6&lt;&gt;"",$I24&gt;=AD$6,$I24&lt;N(AD$6)+7),"◆","")</f>
        <v/>
      </c>
      <c r="AE24" s="13">
        <f>IF(AND(ISNUMBER($I24),OR($G24="",$G24=0),AE$6&lt;&gt;"",$I24&gt;=AE$6,$I24&lt;N(AE$6)+7),"◆","")</f>
        <v/>
      </c>
      <c r="AF24" s="13">
        <f>IF(AND(ISNUMBER($I24),OR($G24="",$G24=0),AF$6&lt;&gt;"",$I24&gt;=AF$6,$I24&lt;N(AF$6)+7),"◆","")</f>
        <v/>
      </c>
      <c r="AG24" s="13">
        <f>IF(AND(ISNUMBER($I24),OR($G24="",$G24=0),AG$6&lt;&gt;"",$I24&gt;=AG$6,$I24&lt;N(AG$6)+7),"◆","")</f>
        <v/>
      </c>
      <c r="AH24" s="13">
        <f>IF(AND(ISNUMBER($I24),OR($G24="",$G24=0),AH$6&lt;&gt;"",$I24&gt;=AH$6,$I24&lt;N(AH$6)+7),"◆","")</f>
        <v/>
      </c>
      <c r="AI24" s="13">
        <f>IF(AND(ISNUMBER($I24),OR($G24="",$G24=0),AI$6&lt;&gt;"",$I24&gt;=AI$6,$I24&lt;N(AI$6)+7),"◆","")</f>
        <v/>
      </c>
      <c r="AJ24" s="13">
        <f>IF(AND(ISNUMBER($I24),OR($G24="",$G24=0),AJ$6&lt;&gt;"",$I24&gt;=AJ$6,$I24&lt;N(AJ$6)+7),"◆","")</f>
        <v/>
      </c>
      <c r="AK24" s="13">
        <f>IF(AND(ISNUMBER($I24),OR($G24="",$G24=0),AK$6&lt;&gt;"",$I24&gt;=AK$6,$I24&lt;N(AK$6)+7),"◆","")</f>
        <v/>
      </c>
      <c r="AL24" s="13">
        <f>IF(AND(ISNUMBER($I24),OR($G24="",$G24=0),AL$6&lt;&gt;"",$I24&gt;=AL$6,$I24&lt;N(AL$6)+7),"◆","")</f>
        <v/>
      </c>
      <c r="AM24" s="13">
        <f>IF(AND(ISNUMBER($I24),OR($G24="",$G24=0),AM$6&lt;&gt;"",$I24&gt;=AM$6,$I24&lt;N(AM$6)+7),"◆","")</f>
        <v/>
      </c>
      <c r="AN24" s="13">
        <f>IF(AND(ISNUMBER($I24),OR($G24="",$G24=0),AN$6&lt;&gt;"",$I24&gt;=AN$6,$I24&lt;N(AN$6)+7),"◆","")</f>
        <v/>
      </c>
      <c r="AO24" s="13">
        <f>IF(AND(ISNUMBER($I24),OR($G24="",$G24=0),AO$6&lt;&gt;"",$I24&gt;=AO$6,$I24&lt;N(AO$6)+7),"◆","")</f>
        <v/>
      </c>
      <c r="AP24" s="13">
        <f>IF(AND(ISNUMBER($I24),OR($G24="",$G24=0),AP$6&lt;&gt;"",$I24&gt;=AP$6,$I24&lt;N(AP$6)+7),"◆","")</f>
        <v/>
      </c>
      <c r="AQ24" s="13">
        <f>IF(AND(ISNUMBER($I24),OR($G24="",$G24=0),AQ$6&lt;&gt;"",$I24&gt;=AQ$6,$I24&lt;N(AQ$6)+7),"◆","")</f>
        <v/>
      </c>
      <c r="AR24" s="13">
        <f>IF(AND(ISNUMBER($I24),OR($G24="",$G24=0),AR$6&lt;&gt;"",$I24&gt;=AR$6,$I24&lt;N(AR$6)+7),"◆","")</f>
        <v/>
      </c>
      <c r="AS24" s="13">
        <f>IF(AND(ISNUMBER($I24),OR($G24="",$G24=0),AS$6&lt;&gt;"",$I24&gt;=AS$6,$I24&lt;N(AS$6)+7),"◆","")</f>
        <v/>
      </c>
      <c r="AT24" s="13">
        <f>IF(AND(ISNUMBER($I24),OR($G24="",$G24=0),AT$6&lt;&gt;"",$I24&gt;=AT$6,$I24&lt;N(AT$6)+7),"◆","")</f>
        <v/>
      </c>
      <c r="AU24" s="13">
        <f>IF(AND(ISNUMBER($I24),OR($G24="",$G24=0),AU$6&lt;&gt;"",$I24&gt;=AU$6,$I24&lt;N(AU$6)+7),"◆","")</f>
        <v/>
      </c>
      <c r="AV24" s="13">
        <f>IF(AND(ISNUMBER($I24),OR($G24="",$G24=0),AV$6&lt;&gt;"",$I24&gt;=AV$6,$I24&lt;N(AV$6)+7),"◆","")</f>
        <v/>
      </c>
      <c r="AW24" s="13">
        <f>IF(AND(ISNUMBER($I24),OR($G24="",$G24=0),AW$6&lt;&gt;"",$I24&gt;=AW$6,$I24&lt;N(AW$6)+7),"◆","")</f>
        <v/>
      </c>
      <c r="AX24" s="13">
        <f>IF(AND(ISNUMBER($I24),OR($G24="",$G24=0),AX$6&lt;&gt;"",$I24&gt;=AX$6,$I24&lt;N(AX$6)+7),"◆","")</f>
        <v/>
      </c>
      <c r="AY24" s="13">
        <f>IF(AND(ISNUMBER($I24),OR($G24="",$G24=0),AY$6&lt;&gt;"",$I24&gt;=AY$6,$I24&lt;N(AY$6)+7),"◆","")</f>
        <v/>
      </c>
    </row>
    <row r="25" ht="28" customHeight="1">
      <c r="A25" s="3" t="inlineStr">
        <is>
          <t>Communications &amp; team</t>
        </is>
      </c>
      <c r="B25" s="3" t="inlineStr">
        <is>
          <t>Communications</t>
        </is>
      </c>
      <c r="C25" s="9" t="inlineStr">
        <is>
          <t>Open registration</t>
        </is>
      </c>
      <c r="D25" s="3" t="inlineStr">
        <is>
          <t>Communications</t>
        </is>
      </c>
      <c r="E25" s="3" t="n"/>
      <c r="F25" s="10" t="n">
        <v>60</v>
      </c>
      <c r="G25" s="10" t="n">
        <v>0</v>
      </c>
      <c r="H25" s="11">
        <f>IF(I25="","",IF(AND(ISNUMBER(G25),G25&gt;=1),I25-G25+1,I25))</f>
        <v/>
      </c>
      <c r="I25" s="11">
        <f>IF(OR(NOT(ISNUMBER($B$3)),F25=""),"",$B$3-F25)</f>
        <v/>
      </c>
      <c r="J25" s="12" t="inlineStr">
        <is>
          <t>To do</t>
        </is>
      </c>
      <c r="K25" s="9" t="n"/>
      <c r="L25" s="13">
        <f>IF(AND(ISNUMBER($I25),OR($G25="",$G25=0),L$6&lt;&gt;"",$I25&gt;=L$6,$I25&lt;N(L$6)+7),"◆","")</f>
        <v/>
      </c>
      <c r="M25" s="13">
        <f>IF(AND(ISNUMBER($I25),OR($G25="",$G25=0),M$6&lt;&gt;"",$I25&gt;=M$6,$I25&lt;N(M$6)+7),"◆","")</f>
        <v/>
      </c>
      <c r="N25" s="13">
        <f>IF(AND(ISNUMBER($I25),OR($G25="",$G25=0),N$6&lt;&gt;"",$I25&gt;=N$6,$I25&lt;N(N$6)+7),"◆","")</f>
        <v/>
      </c>
      <c r="O25" s="13">
        <f>IF(AND(ISNUMBER($I25),OR($G25="",$G25=0),O$6&lt;&gt;"",$I25&gt;=O$6,$I25&lt;N(O$6)+7),"◆","")</f>
        <v/>
      </c>
      <c r="P25" s="13">
        <f>IF(AND(ISNUMBER($I25),OR($G25="",$G25=0),P$6&lt;&gt;"",$I25&gt;=P$6,$I25&lt;N(P$6)+7),"◆","")</f>
        <v/>
      </c>
      <c r="Q25" s="13">
        <f>IF(AND(ISNUMBER($I25),OR($G25="",$G25=0),Q$6&lt;&gt;"",$I25&gt;=Q$6,$I25&lt;N(Q$6)+7),"◆","")</f>
        <v/>
      </c>
      <c r="R25" s="13">
        <f>IF(AND(ISNUMBER($I25),OR($G25="",$G25=0),R$6&lt;&gt;"",$I25&gt;=R$6,$I25&lt;N(R$6)+7),"◆","")</f>
        <v/>
      </c>
      <c r="S25" s="13">
        <f>IF(AND(ISNUMBER($I25),OR($G25="",$G25=0),S$6&lt;&gt;"",$I25&gt;=S$6,$I25&lt;N(S$6)+7),"◆","")</f>
        <v/>
      </c>
      <c r="T25" s="13">
        <f>IF(AND(ISNUMBER($I25),OR($G25="",$G25=0),T$6&lt;&gt;"",$I25&gt;=T$6,$I25&lt;N(T$6)+7),"◆","")</f>
        <v/>
      </c>
      <c r="U25" s="13">
        <f>IF(AND(ISNUMBER($I25),OR($G25="",$G25=0),U$6&lt;&gt;"",$I25&gt;=U$6,$I25&lt;N(U$6)+7),"◆","")</f>
        <v/>
      </c>
      <c r="V25" s="13">
        <f>IF(AND(ISNUMBER($I25),OR($G25="",$G25=0),V$6&lt;&gt;"",$I25&gt;=V$6,$I25&lt;N(V$6)+7),"◆","")</f>
        <v/>
      </c>
      <c r="W25" s="13">
        <f>IF(AND(ISNUMBER($I25),OR($G25="",$G25=0),W$6&lt;&gt;"",$I25&gt;=W$6,$I25&lt;N(W$6)+7),"◆","")</f>
        <v/>
      </c>
      <c r="X25" s="13">
        <f>IF(AND(ISNUMBER($I25),OR($G25="",$G25=0),X$6&lt;&gt;"",$I25&gt;=X$6,$I25&lt;N(X$6)+7),"◆","")</f>
        <v/>
      </c>
      <c r="Y25" s="13">
        <f>IF(AND(ISNUMBER($I25),OR($G25="",$G25=0),Y$6&lt;&gt;"",$I25&gt;=Y$6,$I25&lt;N(Y$6)+7),"◆","")</f>
        <v/>
      </c>
      <c r="Z25" s="13">
        <f>IF(AND(ISNUMBER($I25),OR($G25="",$G25=0),Z$6&lt;&gt;"",$I25&gt;=Z$6,$I25&lt;N(Z$6)+7),"◆","")</f>
        <v/>
      </c>
      <c r="AA25" s="13">
        <f>IF(AND(ISNUMBER($I25),OR($G25="",$G25=0),AA$6&lt;&gt;"",$I25&gt;=AA$6,$I25&lt;N(AA$6)+7),"◆","")</f>
        <v/>
      </c>
      <c r="AB25" s="13">
        <f>IF(AND(ISNUMBER($I25),OR($G25="",$G25=0),AB$6&lt;&gt;"",$I25&gt;=AB$6,$I25&lt;N(AB$6)+7),"◆","")</f>
        <v/>
      </c>
      <c r="AC25" s="13">
        <f>IF(AND(ISNUMBER($I25),OR($G25="",$G25=0),AC$6&lt;&gt;"",$I25&gt;=AC$6,$I25&lt;N(AC$6)+7),"◆","")</f>
        <v/>
      </c>
      <c r="AD25" s="13">
        <f>IF(AND(ISNUMBER($I25),OR($G25="",$G25=0),AD$6&lt;&gt;"",$I25&gt;=AD$6,$I25&lt;N(AD$6)+7),"◆","")</f>
        <v/>
      </c>
      <c r="AE25" s="13">
        <f>IF(AND(ISNUMBER($I25),OR($G25="",$G25=0),AE$6&lt;&gt;"",$I25&gt;=AE$6,$I25&lt;N(AE$6)+7),"◆","")</f>
        <v/>
      </c>
      <c r="AF25" s="13">
        <f>IF(AND(ISNUMBER($I25),OR($G25="",$G25=0),AF$6&lt;&gt;"",$I25&gt;=AF$6,$I25&lt;N(AF$6)+7),"◆","")</f>
        <v/>
      </c>
      <c r="AG25" s="13">
        <f>IF(AND(ISNUMBER($I25),OR($G25="",$G25=0),AG$6&lt;&gt;"",$I25&gt;=AG$6,$I25&lt;N(AG$6)+7),"◆","")</f>
        <v/>
      </c>
      <c r="AH25" s="13">
        <f>IF(AND(ISNUMBER($I25),OR($G25="",$G25=0),AH$6&lt;&gt;"",$I25&gt;=AH$6,$I25&lt;N(AH$6)+7),"◆","")</f>
        <v/>
      </c>
      <c r="AI25" s="13">
        <f>IF(AND(ISNUMBER($I25),OR($G25="",$G25=0),AI$6&lt;&gt;"",$I25&gt;=AI$6,$I25&lt;N(AI$6)+7),"◆","")</f>
        <v/>
      </c>
      <c r="AJ25" s="13">
        <f>IF(AND(ISNUMBER($I25),OR($G25="",$G25=0),AJ$6&lt;&gt;"",$I25&gt;=AJ$6,$I25&lt;N(AJ$6)+7),"◆","")</f>
        <v/>
      </c>
      <c r="AK25" s="13">
        <f>IF(AND(ISNUMBER($I25),OR($G25="",$G25=0),AK$6&lt;&gt;"",$I25&gt;=AK$6,$I25&lt;N(AK$6)+7),"◆","")</f>
        <v/>
      </c>
      <c r="AL25" s="13">
        <f>IF(AND(ISNUMBER($I25),OR($G25="",$G25=0),AL$6&lt;&gt;"",$I25&gt;=AL$6,$I25&lt;N(AL$6)+7),"◆","")</f>
        <v/>
      </c>
      <c r="AM25" s="13">
        <f>IF(AND(ISNUMBER($I25),OR($G25="",$G25=0),AM$6&lt;&gt;"",$I25&gt;=AM$6,$I25&lt;N(AM$6)+7),"◆","")</f>
        <v/>
      </c>
      <c r="AN25" s="13">
        <f>IF(AND(ISNUMBER($I25),OR($G25="",$G25=0),AN$6&lt;&gt;"",$I25&gt;=AN$6,$I25&lt;N(AN$6)+7),"◆","")</f>
        <v/>
      </c>
      <c r="AO25" s="13">
        <f>IF(AND(ISNUMBER($I25),OR($G25="",$G25=0),AO$6&lt;&gt;"",$I25&gt;=AO$6,$I25&lt;N(AO$6)+7),"◆","")</f>
        <v/>
      </c>
      <c r="AP25" s="13">
        <f>IF(AND(ISNUMBER($I25),OR($G25="",$G25=0),AP$6&lt;&gt;"",$I25&gt;=AP$6,$I25&lt;N(AP$6)+7),"◆","")</f>
        <v/>
      </c>
      <c r="AQ25" s="13">
        <f>IF(AND(ISNUMBER($I25),OR($G25="",$G25=0),AQ$6&lt;&gt;"",$I25&gt;=AQ$6,$I25&lt;N(AQ$6)+7),"◆","")</f>
        <v/>
      </c>
      <c r="AR25" s="13">
        <f>IF(AND(ISNUMBER($I25),OR($G25="",$G25=0),AR$6&lt;&gt;"",$I25&gt;=AR$6,$I25&lt;N(AR$6)+7),"◆","")</f>
        <v/>
      </c>
      <c r="AS25" s="13">
        <f>IF(AND(ISNUMBER($I25),OR($G25="",$G25=0),AS$6&lt;&gt;"",$I25&gt;=AS$6,$I25&lt;N(AS$6)+7),"◆","")</f>
        <v/>
      </c>
      <c r="AT25" s="13">
        <f>IF(AND(ISNUMBER($I25),OR($G25="",$G25=0),AT$6&lt;&gt;"",$I25&gt;=AT$6,$I25&lt;N(AT$6)+7),"◆","")</f>
        <v/>
      </c>
      <c r="AU25" s="13">
        <f>IF(AND(ISNUMBER($I25),OR($G25="",$G25=0),AU$6&lt;&gt;"",$I25&gt;=AU$6,$I25&lt;N(AU$6)+7),"◆","")</f>
        <v/>
      </c>
      <c r="AV25" s="13">
        <f>IF(AND(ISNUMBER($I25),OR($G25="",$G25=0),AV$6&lt;&gt;"",$I25&gt;=AV$6,$I25&lt;N(AV$6)+7),"◆","")</f>
        <v/>
      </c>
      <c r="AW25" s="13">
        <f>IF(AND(ISNUMBER($I25),OR($G25="",$G25=0),AW$6&lt;&gt;"",$I25&gt;=AW$6,$I25&lt;N(AW$6)+7),"◆","")</f>
        <v/>
      </c>
      <c r="AX25" s="13">
        <f>IF(AND(ISNUMBER($I25),OR($G25="",$G25=0),AX$6&lt;&gt;"",$I25&gt;=AX$6,$I25&lt;N(AX$6)+7),"◆","")</f>
        <v/>
      </c>
      <c r="AY25" s="13">
        <f>IF(AND(ISNUMBER($I25),OR($G25="",$G25=0),AY$6&lt;&gt;"",$I25&gt;=AY$6,$I25&lt;N(AY$6)+7),"◆","")</f>
        <v/>
      </c>
    </row>
    <row r="26" ht="28" customHeight="1">
      <c r="A26" s="3" t="inlineStr">
        <is>
          <t>Communications &amp; team</t>
        </is>
      </c>
      <c r="B26" s="3" t="inlineStr">
        <is>
          <t>Team</t>
        </is>
      </c>
      <c r="C26" s="9" t="inlineStr">
        <is>
          <t>Recruit on-site staff (hosts, stage managers)</t>
        </is>
      </c>
      <c r="D26" s="3" t="inlineStr">
        <is>
          <t>Project lead</t>
        </is>
      </c>
      <c r="E26" s="3" t="n"/>
      <c r="F26" s="10" t="n">
        <v>55</v>
      </c>
      <c r="G26" s="10" t="n">
        <v>21</v>
      </c>
      <c r="H26" s="11">
        <f>IF(I26="","",IF(AND(ISNUMBER(G26),G26&gt;=1),I26-G26+1,I26))</f>
        <v/>
      </c>
      <c r="I26" s="11">
        <f>IF(OR(NOT(ISNUMBER($B$3)),F26=""),"",$B$3-F26)</f>
        <v/>
      </c>
      <c r="J26" s="12" t="inlineStr">
        <is>
          <t>To do</t>
        </is>
      </c>
      <c r="K26" s="9" t="n"/>
      <c r="L26" s="13">
        <f>IF(AND(ISNUMBER($I26),OR($G26="",$G26=0),L$6&lt;&gt;"",$I26&gt;=L$6,$I26&lt;N(L$6)+7),"◆","")</f>
        <v/>
      </c>
      <c r="M26" s="13">
        <f>IF(AND(ISNUMBER($I26),OR($G26="",$G26=0),M$6&lt;&gt;"",$I26&gt;=M$6,$I26&lt;N(M$6)+7),"◆","")</f>
        <v/>
      </c>
      <c r="N26" s="13">
        <f>IF(AND(ISNUMBER($I26),OR($G26="",$G26=0),N$6&lt;&gt;"",$I26&gt;=N$6,$I26&lt;N(N$6)+7),"◆","")</f>
        <v/>
      </c>
      <c r="O26" s="13">
        <f>IF(AND(ISNUMBER($I26),OR($G26="",$G26=0),O$6&lt;&gt;"",$I26&gt;=O$6,$I26&lt;N(O$6)+7),"◆","")</f>
        <v/>
      </c>
      <c r="P26" s="13">
        <f>IF(AND(ISNUMBER($I26),OR($G26="",$G26=0),P$6&lt;&gt;"",$I26&gt;=P$6,$I26&lt;N(P$6)+7),"◆","")</f>
        <v/>
      </c>
      <c r="Q26" s="13">
        <f>IF(AND(ISNUMBER($I26),OR($G26="",$G26=0),Q$6&lt;&gt;"",$I26&gt;=Q$6,$I26&lt;N(Q$6)+7),"◆","")</f>
        <v/>
      </c>
      <c r="R26" s="13">
        <f>IF(AND(ISNUMBER($I26),OR($G26="",$G26=0),R$6&lt;&gt;"",$I26&gt;=R$6,$I26&lt;N(R$6)+7),"◆","")</f>
        <v/>
      </c>
      <c r="S26" s="13">
        <f>IF(AND(ISNUMBER($I26),OR($G26="",$G26=0),S$6&lt;&gt;"",$I26&gt;=S$6,$I26&lt;N(S$6)+7),"◆","")</f>
        <v/>
      </c>
      <c r="T26" s="13">
        <f>IF(AND(ISNUMBER($I26),OR($G26="",$G26=0),T$6&lt;&gt;"",$I26&gt;=T$6,$I26&lt;N(T$6)+7),"◆","")</f>
        <v/>
      </c>
      <c r="U26" s="13">
        <f>IF(AND(ISNUMBER($I26),OR($G26="",$G26=0),U$6&lt;&gt;"",$I26&gt;=U$6,$I26&lt;N(U$6)+7),"◆","")</f>
        <v/>
      </c>
      <c r="V26" s="13">
        <f>IF(AND(ISNUMBER($I26),OR($G26="",$G26=0),V$6&lt;&gt;"",$I26&gt;=V$6,$I26&lt;N(V$6)+7),"◆","")</f>
        <v/>
      </c>
      <c r="W26" s="13">
        <f>IF(AND(ISNUMBER($I26),OR($G26="",$G26=0),W$6&lt;&gt;"",$I26&gt;=W$6,$I26&lt;N(W$6)+7),"◆","")</f>
        <v/>
      </c>
      <c r="X26" s="13">
        <f>IF(AND(ISNUMBER($I26),OR($G26="",$G26=0),X$6&lt;&gt;"",$I26&gt;=X$6,$I26&lt;N(X$6)+7),"◆","")</f>
        <v/>
      </c>
      <c r="Y26" s="13">
        <f>IF(AND(ISNUMBER($I26),OR($G26="",$G26=0),Y$6&lt;&gt;"",$I26&gt;=Y$6,$I26&lt;N(Y$6)+7),"◆","")</f>
        <v/>
      </c>
      <c r="Z26" s="13">
        <f>IF(AND(ISNUMBER($I26),OR($G26="",$G26=0),Z$6&lt;&gt;"",$I26&gt;=Z$6,$I26&lt;N(Z$6)+7),"◆","")</f>
        <v/>
      </c>
      <c r="AA26" s="13">
        <f>IF(AND(ISNUMBER($I26),OR($G26="",$G26=0),AA$6&lt;&gt;"",$I26&gt;=AA$6,$I26&lt;N(AA$6)+7),"◆","")</f>
        <v/>
      </c>
      <c r="AB26" s="13">
        <f>IF(AND(ISNUMBER($I26),OR($G26="",$G26=0),AB$6&lt;&gt;"",$I26&gt;=AB$6,$I26&lt;N(AB$6)+7),"◆","")</f>
        <v/>
      </c>
      <c r="AC26" s="13">
        <f>IF(AND(ISNUMBER($I26),OR($G26="",$G26=0),AC$6&lt;&gt;"",$I26&gt;=AC$6,$I26&lt;N(AC$6)+7),"◆","")</f>
        <v/>
      </c>
      <c r="AD26" s="13">
        <f>IF(AND(ISNUMBER($I26),OR($G26="",$G26=0),AD$6&lt;&gt;"",$I26&gt;=AD$6,$I26&lt;N(AD$6)+7),"◆","")</f>
        <v/>
      </c>
      <c r="AE26" s="13">
        <f>IF(AND(ISNUMBER($I26),OR($G26="",$G26=0),AE$6&lt;&gt;"",$I26&gt;=AE$6,$I26&lt;N(AE$6)+7),"◆","")</f>
        <v/>
      </c>
      <c r="AF26" s="13">
        <f>IF(AND(ISNUMBER($I26),OR($G26="",$G26=0),AF$6&lt;&gt;"",$I26&gt;=AF$6,$I26&lt;N(AF$6)+7),"◆","")</f>
        <v/>
      </c>
      <c r="AG26" s="13">
        <f>IF(AND(ISNUMBER($I26),OR($G26="",$G26=0),AG$6&lt;&gt;"",$I26&gt;=AG$6,$I26&lt;N(AG$6)+7),"◆","")</f>
        <v/>
      </c>
      <c r="AH26" s="13">
        <f>IF(AND(ISNUMBER($I26),OR($G26="",$G26=0),AH$6&lt;&gt;"",$I26&gt;=AH$6,$I26&lt;N(AH$6)+7),"◆","")</f>
        <v/>
      </c>
      <c r="AI26" s="13">
        <f>IF(AND(ISNUMBER($I26),OR($G26="",$G26=0),AI$6&lt;&gt;"",$I26&gt;=AI$6,$I26&lt;N(AI$6)+7),"◆","")</f>
        <v/>
      </c>
      <c r="AJ26" s="13">
        <f>IF(AND(ISNUMBER($I26),OR($G26="",$G26=0),AJ$6&lt;&gt;"",$I26&gt;=AJ$6,$I26&lt;N(AJ$6)+7),"◆","")</f>
        <v/>
      </c>
      <c r="AK26" s="13">
        <f>IF(AND(ISNUMBER($I26),OR($G26="",$G26=0),AK$6&lt;&gt;"",$I26&gt;=AK$6,$I26&lt;N(AK$6)+7),"◆","")</f>
        <v/>
      </c>
      <c r="AL26" s="13">
        <f>IF(AND(ISNUMBER($I26),OR($G26="",$G26=0),AL$6&lt;&gt;"",$I26&gt;=AL$6,$I26&lt;N(AL$6)+7),"◆","")</f>
        <v/>
      </c>
      <c r="AM26" s="13">
        <f>IF(AND(ISNUMBER($I26),OR($G26="",$G26=0),AM$6&lt;&gt;"",$I26&gt;=AM$6,$I26&lt;N(AM$6)+7),"◆","")</f>
        <v/>
      </c>
      <c r="AN26" s="13">
        <f>IF(AND(ISNUMBER($I26),OR($G26="",$G26=0),AN$6&lt;&gt;"",$I26&gt;=AN$6,$I26&lt;N(AN$6)+7),"◆","")</f>
        <v/>
      </c>
      <c r="AO26" s="13">
        <f>IF(AND(ISNUMBER($I26),OR($G26="",$G26=0),AO$6&lt;&gt;"",$I26&gt;=AO$6,$I26&lt;N(AO$6)+7),"◆","")</f>
        <v/>
      </c>
      <c r="AP26" s="13">
        <f>IF(AND(ISNUMBER($I26),OR($G26="",$G26=0),AP$6&lt;&gt;"",$I26&gt;=AP$6,$I26&lt;N(AP$6)+7),"◆","")</f>
        <v/>
      </c>
      <c r="AQ26" s="13">
        <f>IF(AND(ISNUMBER($I26),OR($G26="",$G26=0),AQ$6&lt;&gt;"",$I26&gt;=AQ$6,$I26&lt;N(AQ$6)+7),"◆","")</f>
        <v/>
      </c>
      <c r="AR26" s="13">
        <f>IF(AND(ISNUMBER($I26),OR($G26="",$G26=0),AR$6&lt;&gt;"",$I26&gt;=AR$6,$I26&lt;N(AR$6)+7),"◆","")</f>
        <v/>
      </c>
      <c r="AS26" s="13">
        <f>IF(AND(ISNUMBER($I26),OR($G26="",$G26=0),AS$6&lt;&gt;"",$I26&gt;=AS$6,$I26&lt;N(AS$6)+7),"◆","")</f>
        <v/>
      </c>
      <c r="AT26" s="13">
        <f>IF(AND(ISNUMBER($I26),OR($G26="",$G26=0),AT$6&lt;&gt;"",$I26&gt;=AT$6,$I26&lt;N(AT$6)+7),"◆","")</f>
        <v/>
      </c>
      <c r="AU26" s="13">
        <f>IF(AND(ISNUMBER($I26),OR($G26="",$G26=0),AU$6&lt;&gt;"",$I26&gt;=AU$6,$I26&lt;N(AU$6)+7),"◆","")</f>
        <v/>
      </c>
      <c r="AV26" s="13">
        <f>IF(AND(ISNUMBER($I26),OR($G26="",$G26=0),AV$6&lt;&gt;"",$I26&gt;=AV$6,$I26&lt;N(AV$6)+7),"◆","")</f>
        <v/>
      </c>
      <c r="AW26" s="13">
        <f>IF(AND(ISNUMBER($I26),OR($G26="",$G26=0),AW$6&lt;&gt;"",$I26&gt;=AW$6,$I26&lt;N(AW$6)+7),"◆","")</f>
        <v/>
      </c>
      <c r="AX26" s="13">
        <f>IF(AND(ISNUMBER($I26),OR($G26="",$G26=0),AX$6&lt;&gt;"",$I26&gt;=AX$6,$I26&lt;N(AX$6)+7),"◆","")</f>
        <v/>
      </c>
      <c r="AY26" s="13">
        <f>IF(AND(ISNUMBER($I26),OR($G26="",$G26=0),AY$6&lt;&gt;"",$I26&gt;=AY$6,$I26&lt;N(AY$6)+7),"◆","")</f>
        <v/>
      </c>
    </row>
    <row r="27" ht="28" customHeight="1">
      <c r="A27" s="3" t="inlineStr">
        <is>
          <t>Logistics</t>
        </is>
      </c>
      <c r="B27" s="3" t="inlineStr">
        <is>
          <t>Venue</t>
        </is>
      </c>
      <c r="C27" s="9" t="inlineStr">
        <is>
          <t>Draw up the floor plan</t>
        </is>
      </c>
      <c r="D27" s="3" t="inlineStr">
        <is>
          <t>Project lead</t>
        </is>
      </c>
      <c r="E27" s="3" t="n"/>
      <c r="F27" s="10" t="n">
        <v>45</v>
      </c>
      <c r="G27" s="10" t="n">
        <v>10</v>
      </c>
      <c r="H27" s="11">
        <f>IF(I27="","",IF(AND(ISNUMBER(G27),G27&gt;=1),I27-G27+1,I27))</f>
        <v/>
      </c>
      <c r="I27" s="11">
        <f>IF(OR(NOT(ISNUMBER($B$3)),F27=""),"",$B$3-F27)</f>
        <v/>
      </c>
      <c r="J27" s="12" t="inlineStr">
        <is>
          <t>To do</t>
        </is>
      </c>
      <c r="K27" s="9" t="n"/>
      <c r="L27" s="13">
        <f>IF(AND(ISNUMBER($I27),OR($G27="",$G27=0),L$6&lt;&gt;"",$I27&gt;=L$6,$I27&lt;N(L$6)+7),"◆","")</f>
        <v/>
      </c>
      <c r="M27" s="13">
        <f>IF(AND(ISNUMBER($I27),OR($G27="",$G27=0),M$6&lt;&gt;"",$I27&gt;=M$6,$I27&lt;N(M$6)+7),"◆","")</f>
        <v/>
      </c>
      <c r="N27" s="13">
        <f>IF(AND(ISNUMBER($I27),OR($G27="",$G27=0),N$6&lt;&gt;"",$I27&gt;=N$6,$I27&lt;N(N$6)+7),"◆","")</f>
        <v/>
      </c>
      <c r="O27" s="13">
        <f>IF(AND(ISNUMBER($I27),OR($G27="",$G27=0),O$6&lt;&gt;"",$I27&gt;=O$6,$I27&lt;N(O$6)+7),"◆","")</f>
        <v/>
      </c>
      <c r="P27" s="13">
        <f>IF(AND(ISNUMBER($I27),OR($G27="",$G27=0),P$6&lt;&gt;"",$I27&gt;=P$6,$I27&lt;N(P$6)+7),"◆","")</f>
        <v/>
      </c>
      <c r="Q27" s="13">
        <f>IF(AND(ISNUMBER($I27),OR($G27="",$G27=0),Q$6&lt;&gt;"",$I27&gt;=Q$6,$I27&lt;N(Q$6)+7),"◆","")</f>
        <v/>
      </c>
      <c r="R27" s="13">
        <f>IF(AND(ISNUMBER($I27),OR($G27="",$G27=0),R$6&lt;&gt;"",$I27&gt;=R$6,$I27&lt;N(R$6)+7),"◆","")</f>
        <v/>
      </c>
      <c r="S27" s="13">
        <f>IF(AND(ISNUMBER($I27),OR($G27="",$G27=0),S$6&lt;&gt;"",$I27&gt;=S$6,$I27&lt;N(S$6)+7),"◆","")</f>
        <v/>
      </c>
      <c r="T27" s="13">
        <f>IF(AND(ISNUMBER($I27),OR($G27="",$G27=0),T$6&lt;&gt;"",$I27&gt;=T$6,$I27&lt;N(T$6)+7),"◆","")</f>
        <v/>
      </c>
      <c r="U27" s="13">
        <f>IF(AND(ISNUMBER($I27),OR($G27="",$G27=0),U$6&lt;&gt;"",$I27&gt;=U$6,$I27&lt;N(U$6)+7),"◆","")</f>
        <v/>
      </c>
      <c r="V27" s="13">
        <f>IF(AND(ISNUMBER($I27),OR($G27="",$G27=0),V$6&lt;&gt;"",$I27&gt;=V$6,$I27&lt;N(V$6)+7),"◆","")</f>
        <v/>
      </c>
      <c r="W27" s="13">
        <f>IF(AND(ISNUMBER($I27),OR($G27="",$G27=0),W$6&lt;&gt;"",$I27&gt;=W$6,$I27&lt;N(W$6)+7),"◆","")</f>
        <v/>
      </c>
      <c r="X27" s="13">
        <f>IF(AND(ISNUMBER($I27),OR($G27="",$G27=0),X$6&lt;&gt;"",$I27&gt;=X$6,$I27&lt;N(X$6)+7),"◆","")</f>
        <v/>
      </c>
      <c r="Y27" s="13">
        <f>IF(AND(ISNUMBER($I27),OR($G27="",$G27=0),Y$6&lt;&gt;"",$I27&gt;=Y$6,$I27&lt;N(Y$6)+7),"◆","")</f>
        <v/>
      </c>
      <c r="Z27" s="13">
        <f>IF(AND(ISNUMBER($I27),OR($G27="",$G27=0),Z$6&lt;&gt;"",$I27&gt;=Z$6,$I27&lt;N(Z$6)+7),"◆","")</f>
        <v/>
      </c>
      <c r="AA27" s="13">
        <f>IF(AND(ISNUMBER($I27),OR($G27="",$G27=0),AA$6&lt;&gt;"",$I27&gt;=AA$6,$I27&lt;N(AA$6)+7),"◆","")</f>
        <v/>
      </c>
      <c r="AB27" s="13">
        <f>IF(AND(ISNUMBER($I27),OR($G27="",$G27=0),AB$6&lt;&gt;"",$I27&gt;=AB$6,$I27&lt;N(AB$6)+7),"◆","")</f>
        <v/>
      </c>
      <c r="AC27" s="13">
        <f>IF(AND(ISNUMBER($I27),OR($G27="",$G27=0),AC$6&lt;&gt;"",$I27&gt;=AC$6,$I27&lt;N(AC$6)+7),"◆","")</f>
        <v/>
      </c>
      <c r="AD27" s="13">
        <f>IF(AND(ISNUMBER($I27),OR($G27="",$G27=0),AD$6&lt;&gt;"",$I27&gt;=AD$6,$I27&lt;N(AD$6)+7),"◆","")</f>
        <v/>
      </c>
      <c r="AE27" s="13">
        <f>IF(AND(ISNUMBER($I27),OR($G27="",$G27=0),AE$6&lt;&gt;"",$I27&gt;=AE$6,$I27&lt;N(AE$6)+7),"◆","")</f>
        <v/>
      </c>
      <c r="AF27" s="13">
        <f>IF(AND(ISNUMBER($I27),OR($G27="",$G27=0),AF$6&lt;&gt;"",$I27&gt;=AF$6,$I27&lt;N(AF$6)+7),"◆","")</f>
        <v/>
      </c>
      <c r="AG27" s="13">
        <f>IF(AND(ISNUMBER($I27),OR($G27="",$G27=0),AG$6&lt;&gt;"",$I27&gt;=AG$6,$I27&lt;N(AG$6)+7),"◆","")</f>
        <v/>
      </c>
      <c r="AH27" s="13">
        <f>IF(AND(ISNUMBER($I27),OR($G27="",$G27=0),AH$6&lt;&gt;"",$I27&gt;=AH$6,$I27&lt;N(AH$6)+7),"◆","")</f>
        <v/>
      </c>
      <c r="AI27" s="13">
        <f>IF(AND(ISNUMBER($I27),OR($G27="",$G27=0),AI$6&lt;&gt;"",$I27&gt;=AI$6,$I27&lt;N(AI$6)+7),"◆","")</f>
        <v/>
      </c>
      <c r="AJ27" s="13">
        <f>IF(AND(ISNUMBER($I27),OR($G27="",$G27=0),AJ$6&lt;&gt;"",$I27&gt;=AJ$6,$I27&lt;N(AJ$6)+7),"◆","")</f>
        <v/>
      </c>
      <c r="AK27" s="13">
        <f>IF(AND(ISNUMBER($I27),OR($G27="",$G27=0),AK$6&lt;&gt;"",$I27&gt;=AK$6,$I27&lt;N(AK$6)+7),"◆","")</f>
        <v/>
      </c>
      <c r="AL27" s="13">
        <f>IF(AND(ISNUMBER($I27),OR($G27="",$G27=0),AL$6&lt;&gt;"",$I27&gt;=AL$6,$I27&lt;N(AL$6)+7),"◆","")</f>
        <v/>
      </c>
      <c r="AM27" s="13">
        <f>IF(AND(ISNUMBER($I27),OR($G27="",$G27=0),AM$6&lt;&gt;"",$I27&gt;=AM$6,$I27&lt;N(AM$6)+7),"◆","")</f>
        <v/>
      </c>
      <c r="AN27" s="13">
        <f>IF(AND(ISNUMBER($I27),OR($G27="",$G27=0),AN$6&lt;&gt;"",$I27&gt;=AN$6,$I27&lt;N(AN$6)+7),"◆","")</f>
        <v/>
      </c>
      <c r="AO27" s="13">
        <f>IF(AND(ISNUMBER($I27),OR($G27="",$G27=0),AO$6&lt;&gt;"",$I27&gt;=AO$6,$I27&lt;N(AO$6)+7),"◆","")</f>
        <v/>
      </c>
      <c r="AP27" s="13">
        <f>IF(AND(ISNUMBER($I27),OR($G27="",$G27=0),AP$6&lt;&gt;"",$I27&gt;=AP$6,$I27&lt;N(AP$6)+7),"◆","")</f>
        <v/>
      </c>
      <c r="AQ27" s="13">
        <f>IF(AND(ISNUMBER($I27),OR($G27="",$G27=0),AQ$6&lt;&gt;"",$I27&gt;=AQ$6,$I27&lt;N(AQ$6)+7),"◆","")</f>
        <v/>
      </c>
      <c r="AR27" s="13">
        <f>IF(AND(ISNUMBER($I27),OR($G27="",$G27=0),AR$6&lt;&gt;"",$I27&gt;=AR$6,$I27&lt;N(AR$6)+7),"◆","")</f>
        <v/>
      </c>
      <c r="AS27" s="13">
        <f>IF(AND(ISNUMBER($I27),OR($G27="",$G27=0),AS$6&lt;&gt;"",$I27&gt;=AS$6,$I27&lt;N(AS$6)+7),"◆","")</f>
        <v/>
      </c>
      <c r="AT27" s="13">
        <f>IF(AND(ISNUMBER($I27),OR($G27="",$G27=0),AT$6&lt;&gt;"",$I27&gt;=AT$6,$I27&lt;N(AT$6)+7),"◆","")</f>
        <v/>
      </c>
      <c r="AU27" s="13">
        <f>IF(AND(ISNUMBER($I27),OR($G27="",$G27=0),AU$6&lt;&gt;"",$I27&gt;=AU$6,$I27&lt;N(AU$6)+7),"◆","")</f>
        <v/>
      </c>
      <c r="AV27" s="13">
        <f>IF(AND(ISNUMBER($I27),OR($G27="",$G27=0),AV$6&lt;&gt;"",$I27&gt;=AV$6,$I27&lt;N(AV$6)+7),"◆","")</f>
        <v/>
      </c>
      <c r="AW27" s="13">
        <f>IF(AND(ISNUMBER($I27),OR($G27="",$G27=0),AW$6&lt;&gt;"",$I27&gt;=AW$6,$I27&lt;N(AW$6)+7),"◆","")</f>
        <v/>
      </c>
      <c r="AX27" s="13">
        <f>IF(AND(ISNUMBER($I27),OR($G27="",$G27=0),AX$6&lt;&gt;"",$I27&gt;=AX$6,$I27&lt;N(AX$6)+7),"◆","")</f>
        <v/>
      </c>
      <c r="AY27" s="13">
        <f>IF(AND(ISNUMBER($I27),OR($G27="",$G27=0),AY$6&lt;&gt;"",$I27&gt;=AY$6,$I27&lt;N(AY$6)+7),"◆","")</f>
        <v/>
      </c>
    </row>
    <row r="28" ht="28" customHeight="1">
      <c r="A28" s="3" t="inlineStr">
        <is>
          <t>Communications &amp; team</t>
        </is>
      </c>
      <c r="B28" s="3" t="inlineStr">
        <is>
          <t>Communications</t>
        </is>
      </c>
      <c r="C28" s="9" t="inlineStr">
        <is>
          <t>Send registration reminders</t>
        </is>
      </c>
      <c r="D28" s="3" t="inlineStr">
        <is>
          <t>Communications</t>
        </is>
      </c>
      <c r="E28" s="3" t="n"/>
      <c r="F28" s="10" t="n">
        <v>40</v>
      </c>
      <c r="G28" s="10" t="n">
        <v>0</v>
      </c>
      <c r="H28" s="11">
        <f>IF(I28="","",IF(AND(ISNUMBER(G28),G28&gt;=1),I28-G28+1,I28))</f>
        <v/>
      </c>
      <c r="I28" s="11">
        <f>IF(OR(NOT(ISNUMBER($B$3)),F28=""),"",$B$3-F28)</f>
        <v/>
      </c>
      <c r="J28" s="12" t="inlineStr">
        <is>
          <t>To do</t>
        </is>
      </c>
      <c r="K28" s="9" t="n"/>
      <c r="L28" s="13">
        <f>IF(AND(ISNUMBER($I28),OR($G28="",$G28=0),L$6&lt;&gt;"",$I28&gt;=L$6,$I28&lt;N(L$6)+7),"◆","")</f>
        <v/>
      </c>
      <c r="M28" s="13">
        <f>IF(AND(ISNUMBER($I28),OR($G28="",$G28=0),M$6&lt;&gt;"",$I28&gt;=M$6,$I28&lt;N(M$6)+7),"◆","")</f>
        <v/>
      </c>
      <c r="N28" s="13">
        <f>IF(AND(ISNUMBER($I28),OR($G28="",$G28=0),N$6&lt;&gt;"",$I28&gt;=N$6,$I28&lt;N(N$6)+7),"◆","")</f>
        <v/>
      </c>
      <c r="O28" s="13">
        <f>IF(AND(ISNUMBER($I28),OR($G28="",$G28=0),O$6&lt;&gt;"",$I28&gt;=O$6,$I28&lt;N(O$6)+7),"◆","")</f>
        <v/>
      </c>
      <c r="P28" s="13">
        <f>IF(AND(ISNUMBER($I28),OR($G28="",$G28=0),P$6&lt;&gt;"",$I28&gt;=P$6,$I28&lt;N(P$6)+7),"◆","")</f>
        <v/>
      </c>
      <c r="Q28" s="13">
        <f>IF(AND(ISNUMBER($I28),OR($G28="",$G28=0),Q$6&lt;&gt;"",$I28&gt;=Q$6,$I28&lt;N(Q$6)+7),"◆","")</f>
        <v/>
      </c>
      <c r="R28" s="13">
        <f>IF(AND(ISNUMBER($I28),OR($G28="",$G28=0),R$6&lt;&gt;"",$I28&gt;=R$6,$I28&lt;N(R$6)+7),"◆","")</f>
        <v/>
      </c>
      <c r="S28" s="13">
        <f>IF(AND(ISNUMBER($I28),OR($G28="",$G28=0),S$6&lt;&gt;"",$I28&gt;=S$6,$I28&lt;N(S$6)+7),"◆","")</f>
        <v/>
      </c>
      <c r="T28" s="13">
        <f>IF(AND(ISNUMBER($I28),OR($G28="",$G28=0),T$6&lt;&gt;"",$I28&gt;=T$6,$I28&lt;N(T$6)+7),"◆","")</f>
        <v/>
      </c>
      <c r="U28" s="13">
        <f>IF(AND(ISNUMBER($I28),OR($G28="",$G28=0),U$6&lt;&gt;"",$I28&gt;=U$6,$I28&lt;N(U$6)+7),"◆","")</f>
        <v/>
      </c>
      <c r="V28" s="13">
        <f>IF(AND(ISNUMBER($I28),OR($G28="",$G28=0),V$6&lt;&gt;"",$I28&gt;=V$6,$I28&lt;N(V$6)+7),"◆","")</f>
        <v/>
      </c>
      <c r="W28" s="13">
        <f>IF(AND(ISNUMBER($I28),OR($G28="",$G28=0),W$6&lt;&gt;"",$I28&gt;=W$6,$I28&lt;N(W$6)+7),"◆","")</f>
        <v/>
      </c>
      <c r="X28" s="13">
        <f>IF(AND(ISNUMBER($I28),OR($G28="",$G28=0),X$6&lt;&gt;"",$I28&gt;=X$6,$I28&lt;N(X$6)+7),"◆","")</f>
        <v/>
      </c>
      <c r="Y28" s="13">
        <f>IF(AND(ISNUMBER($I28),OR($G28="",$G28=0),Y$6&lt;&gt;"",$I28&gt;=Y$6,$I28&lt;N(Y$6)+7),"◆","")</f>
        <v/>
      </c>
      <c r="Z28" s="13">
        <f>IF(AND(ISNUMBER($I28),OR($G28="",$G28=0),Z$6&lt;&gt;"",$I28&gt;=Z$6,$I28&lt;N(Z$6)+7),"◆","")</f>
        <v/>
      </c>
      <c r="AA28" s="13">
        <f>IF(AND(ISNUMBER($I28),OR($G28="",$G28=0),AA$6&lt;&gt;"",$I28&gt;=AA$6,$I28&lt;N(AA$6)+7),"◆","")</f>
        <v/>
      </c>
      <c r="AB28" s="13">
        <f>IF(AND(ISNUMBER($I28),OR($G28="",$G28=0),AB$6&lt;&gt;"",$I28&gt;=AB$6,$I28&lt;N(AB$6)+7),"◆","")</f>
        <v/>
      </c>
      <c r="AC28" s="13">
        <f>IF(AND(ISNUMBER($I28),OR($G28="",$G28=0),AC$6&lt;&gt;"",$I28&gt;=AC$6,$I28&lt;N(AC$6)+7),"◆","")</f>
        <v/>
      </c>
      <c r="AD28" s="13">
        <f>IF(AND(ISNUMBER($I28),OR($G28="",$G28=0),AD$6&lt;&gt;"",$I28&gt;=AD$6,$I28&lt;N(AD$6)+7),"◆","")</f>
        <v/>
      </c>
      <c r="AE28" s="13">
        <f>IF(AND(ISNUMBER($I28),OR($G28="",$G28=0),AE$6&lt;&gt;"",$I28&gt;=AE$6,$I28&lt;N(AE$6)+7),"◆","")</f>
        <v/>
      </c>
      <c r="AF28" s="13">
        <f>IF(AND(ISNUMBER($I28),OR($G28="",$G28=0),AF$6&lt;&gt;"",$I28&gt;=AF$6,$I28&lt;N(AF$6)+7),"◆","")</f>
        <v/>
      </c>
      <c r="AG28" s="13">
        <f>IF(AND(ISNUMBER($I28),OR($G28="",$G28=0),AG$6&lt;&gt;"",$I28&gt;=AG$6,$I28&lt;N(AG$6)+7),"◆","")</f>
        <v/>
      </c>
      <c r="AH28" s="13">
        <f>IF(AND(ISNUMBER($I28),OR($G28="",$G28=0),AH$6&lt;&gt;"",$I28&gt;=AH$6,$I28&lt;N(AH$6)+7),"◆","")</f>
        <v/>
      </c>
      <c r="AI28" s="13">
        <f>IF(AND(ISNUMBER($I28),OR($G28="",$G28=0),AI$6&lt;&gt;"",$I28&gt;=AI$6,$I28&lt;N(AI$6)+7),"◆","")</f>
        <v/>
      </c>
      <c r="AJ28" s="13">
        <f>IF(AND(ISNUMBER($I28),OR($G28="",$G28=0),AJ$6&lt;&gt;"",$I28&gt;=AJ$6,$I28&lt;N(AJ$6)+7),"◆","")</f>
        <v/>
      </c>
      <c r="AK28" s="13">
        <f>IF(AND(ISNUMBER($I28),OR($G28="",$G28=0),AK$6&lt;&gt;"",$I28&gt;=AK$6,$I28&lt;N(AK$6)+7),"◆","")</f>
        <v/>
      </c>
      <c r="AL28" s="13">
        <f>IF(AND(ISNUMBER($I28),OR($G28="",$G28=0),AL$6&lt;&gt;"",$I28&gt;=AL$6,$I28&lt;N(AL$6)+7),"◆","")</f>
        <v/>
      </c>
      <c r="AM28" s="13">
        <f>IF(AND(ISNUMBER($I28),OR($G28="",$G28=0),AM$6&lt;&gt;"",$I28&gt;=AM$6,$I28&lt;N(AM$6)+7),"◆","")</f>
        <v/>
      </c>
      <c r="AN28" s="13">
        <f>IF(AND(ISNUMBER($I28),OR($G28="",$G28=0),AN$6&lt;&gt;"",$I28&gt;=AN$6,$I28&lt;N(AN$6)+7),"◆","")</f>
        <v/>
      </c>
      <c r="AO28" s="13">
        <f>IF(AND(ISNUMBER($I28),OR($G28="",$G28=0),AO$6&lt;&gt;"",$I28&gt;=AO$6,$I28&lt;N(AO$6)+7),"◆","")</f>
        <v/>
      </c>
      <c r="AP28" s="13">
        <f>IF(AND(ISNUMBER($I28),OR($G28="",$G28=0),AP$6&lt;&gt;"",$I28&gt;=AP$6,$I28&lt;N(AP$6)+7),"◆","")</f>
        <v/>
      </c>
      <c r="AQ28" s="13">
        <f>IF(AND(ISNUMBER($I28),OR($G28="",$G28=0),AQ$6&lt;&gt;"",$I28&gt;=AQ$6,$I28&lt;N(AQ$6)+7),"◆","")</f>
        <v/>
      </c>
      <c r="AR28" s="13">
        <f>IF(AND(ISNUMBER($I28),OR($G28="",$G28=0),AR$6&lt;&gt;"",$I28&gt;=AR$6,$I28&lt;N(AR$6)+7),"◆","")</f>
        <v/>
      </c>
      <c r="AS28" s="13">
        <f>IF(AND(ISNUMBER($I28),OR($G28="",$G28=0),AS$6&lt;&gt;"",$I28&gt;=AS$6,$I28&lt;N(AS$6)+7),"◆","")</f>
        <v/>
      </c>
      <c r="AT28" s="13">
        <f>IF(AND(ISNUMBER($I28),OR($G28="",$G28=0),AT$6&lt;&gt;"",$I28&gt;=AT$6,$I28&lt;N(AT$6)+7),"◆","")</f>
        <v/>
      </c>
      <c r="AU28" s="13">
        <f>IF(AND(ISNUMBER($I28),OR($G28="",$G28=0),AU$6&lt;&gt;"",$I28&gt;=AU$6,$I28&lt;N(AU$6)+7),"◆","")</f>
        <v/>
      </c>
      <c r="AV28" s="13">
        <f>IF(AND(ISNUMBER($I28),OR($G28="",$G28=0),AV$6&lt;&gt;"",$I28&gt;=AV$6,$I28&lt;N(AV$6)+7),"◆","")</f>
        <v/>
      </c>
      <c r="AW28" s="13">
        <f>IF(AND(ISNUMBER($I28),OR($G28="",$G28=0),AW$6&lt;&gt;"",$I28&gt;=AW$6,$I28&lt;N(AW$6)+7),"◆","")</f>
        <v/>
      </c>
      <c r="AX28" s="13">
        <f>IF(AND(ISNUMBER($I28),OR($G28="",$G28=0),AX$6&lt;&gt;"",$I28&gt;=AX$6,$I28&lt;N(AX$6)+7),"◆","")</f>
        <v/>
      </c>
      <c r="AY28" s="13">
        <f>IF(AND(ISNUMBER($I28),OR($G28="",$G28=0),AY$6&lt;&gt;"",$I28&gt;=AY$6,$I28&lt;N(AY$6)+7),"◆","")</f>
        <v/>
      </c>
    </row>
    <row r="29" ht="28" customHeight="1">
      <c r="A29" s="3" t="inlineStr">
        <is>
          <t>Logistics</t>
        </is>
      </c>
      <c r="B29" s="3" t="inlineStr">
        <is>
          <t>Production</t>
        </is>
      </c>
      <c r="C29" s="9" t="inlineStr">
        <is>
          <t>Write the technical rider</t>
        </is>
      </c>
      <c r="D29" s="3" t="inlineStr">
        <is>
          <t>Stage manager</t>
        </is>
      </c>
      <c r="E29" s="3" t="n"/>
      <c r="F29" s="10" t="n">
        <v>35</v>
      </c>
      <c r="G29" s="10" t="n">
        <v>10</v>
      </c>
      <c r="H29" s="11">
        <f>IF(I29="","",IF(AND(ISNUMBER(G29),G29&gt;=1),I29-G29+1,I29))</f>
        <v/>
      </c>
      <c r="I29" s="11">
        <f>IF(OR(NOT(ISNUMBER($B$3)),F29=""),"",$B$3-F29)</f>
        <v/>
      </c>
      <c r="J29" s="12" t="inlineStr">
        <is>
          <t>To do</t>
        </is>
      </c>
      <c r="K29" s="9" t="n"/>
      <c r="L29" s="13">
        <f>IF(AND(ISNUMBER($I29),OR($G29="",$G29=0),L$6&lt;&gt;"",$I29&gt;=L$6,$I29&lt;N(L$6)+7),"◆","")</f>
        <v/>
      </c>
      <c r="M29" s="13">
        <f>IF(AND(ISNUMBER($I29),OR($G29="",$G29=0),M$6&lt;&gt;"",$I29&gt;=M$6,$I29&lt;N(M$6)+7),"◆","")</f>
        <v/>
      </c>
      <c r="N29" s="13">
        <f>IF(AND(ISNUMBER($I29),OR($G29="",$G29=0),N$6&lt;&gt;"",$I29&gt;=N$6,$I29&lt;N(N$6)+7),"◆","")</f>
        <v/>
      </c>
      <c r="O29" s="13">
        <f>IF(AND(ISNUMBER($I29),OR($G29="",$G29=0),O$6&lt;&gt;"",$I29&gt;=O$6,$I29&lt;N(O$6)+7),"◆","")</f>
        <v/>
      </c>
      <c r="P29" s="13">
        <f>IF(AND(ISNUMBER($I29),OR($G29="",$G29=0),P$6&lt;&gt;"",$I29&gt;=P$6,$I29&lt;N(P$6)+7),"◆","")</f>
        <v/>
      </c>
      <c r="Q29" s="13">
        <f>IF(AND(ISNUMBER($I29),OR($G29="",$G29=0),Q$6&lt;&gt;"",$I29&gt;=Q$6,$I29&lt;N(Q$6)+7),"◆","")</f>
        <v/>
      </c>
      <c r="R29" s="13">
        <f>IF(AND(ISNUMBER($I29),OR($G29="",$G29=0),R$6&lt;&gt;"",$I29&gt;=R$6,$I29&lt;N(R$6)+7),"◆","")</f>
        <v/>
      </c>
      <c r="S29" s="13">
        <f>IF(AND(ISNUMBER($I29),OR($G29="",$G29=0),S$6&lt;&gt;"",$I29&gt;=S$6,$I29&lt;N(S$6)+7),"◆","")</f>
        <v/>
      </c>
      <c r="T29" s="13">
        <f>IF(AND(ISNUMBER($I29),OR($G29="",$G29=0),T$6&lt;&gt;"",$I29&gt;=T$6,$I29&lt;N(T$6)+7),"◆","")</f>
        <v/>
      </c>
      <c r="U29" s="13">
        <f>IF(AND(ISNUMBER($I29),OR($G29="",$G29=0),U$6&lt;&gt;"",$I29&gt;=U$6,$I29&lt;N(U$6)+7),"◆","")</f>
        <v/>
      </c>
      <c r="V29" s="13">
        <f>IF(AND(ISNUMBER($I29),OR($G29="",$G29=0),V$6&lt;&gt;"",$I29&gt;=V$6,$I29&lt;N(V$6)+7),"◆","")</f>
        <v/>
      </c>
      <c r="W29" s="13">
        <f>IF(AND(ISNUMBER($I29),OR($G29="",$G29=0),W$6&lt;&gt;"",$I29&gt;=W$6,$I29&lt;N(W$6)+7),"◆","")</f>
        <v/>
      </c>
      <c r="X29" s="13">
        <f>IF(AND(ISNUMBER($I29),OR($G29="",$G29=0),X$6&lt;&gt;"",$I29&gt;=X$6,$I29&lt;N(X$6)+7),"◆","")</f>
        <v/>
      </c>
      <c r="Y29" s="13">
        <f>IF(AND(ISNUMBER($I29),OR($G29="",$G29=0),Y$6&lt;&gt;"",$I29&gt;=Y$6,$I29&lt;N(Y$6)+7),"◆","")</f>
        <v/>
      </c>
      <c r="Z29" s="13">
        <f>IF(AND(ISNUMBER($I29),OR($G29="",$G29=0),Z$6&lt;&gt;"",$I29&gt;=Z$6,$I29&lt;N(Z$6)+7),"◆","")</f>
        <v/>
      </c>
      <c r="AA29" s="13">
        <f>IF(AND(ISNUMBER($I29),OR($G29="",$G29=0),AA$6&lt;&gt;"",$I29&gt;=AA$6,$I29&lt;N(AA$6)+7),"◆","")</f>
        <v/>
      </c>
      <c r="AB29" s="13">
        <f>IF(AND(ISNUMBER($I29),OR($G29="",$G29=0),AB$6&lt;&gt;"",$I29&gt;=AB$6,$I29&lt;N(AB$6)+7),"◆","")</f>
        <v/>
      </c>
      <c r="AC29" s="13">
        <f>IF(AND(ISNUMBER($I29),OR($G29="",$G29=0),AC$6&lt;&gt;"",$I29&gt;=AC$6,$I29&lt;N(AC$6)+7),"◆","")</f>
        <v/>
      </c>
      <c r="AD29" s="13">
        <f>IF(AND(ISNUMBER($I29),OR($G29="",$G29=0),AD$6&lt;&gt;"",$I29&gt;=AD$6,$I29&lt;N(AD$6)+7),"◆","")</f>
        <v/>
      </c>
      <c r="AE29" s="13">
        <f>IF(AND(ISNUMBER($I29),OR($G29="",$G29=0),AE$6&lt;&gt;"",$I29&gt;=AE$6,$I29&lt;N(AE$6)+7),"◆","")</f>
        <v/>
      </c>
      <c r="AF29" s="13">
        <f>IF(AND(ISNUMBER($I29),OR($G29="",$G29=0),AF$6&lt;&gt;"",$I29&gt;=AF$6,$I29&lt;N(AF$6)+7),"◆","")</f>
        <v/>
      </c>
      <c r="AG29" s="13">
        <f>IF(AND(ISNUMBER($I29),OR($G29="",$G29=0),AG$6&lt;&gt;"",$I29&gt;=AG$6,$I29&lt;N(AG$6)+7),"◆","")</f>
        <v/>
      </c>
      <c r="AH29" s="13">
        <f>IF(AND(ISNUMBER($I29),OR($G29="",$G29=0),AH$6&lt;&gt;"",$I29&gt;=AH$6,$I29&lt;N(AH$6)+7),"◆","")</f>
        <v/>
      </c>
      <c r="AI29" s="13">
        <f>IF(AND(ISNUMBER($I29),OR($G29="",$G29=0),AI$6&lt;&gt;"",$I29&gt;=AI$6,$I29&lt;N(AI$6)+7),"◆","")</f>
        <v/>
      </c>
      <c r="AJ29" s="13">
        <f>IF(AND(ISNUMBER($I29),OR($G29="",$G29=0),AJ$6&lt;&gt;"",$I29&gt;=AJ$6,$I29&lt;N(AJ$6)+7),"◆","")</f>
        <v/>
      </c>
      <c r="AK29" s="13">
        <f>IF(AND(ISNUMBER($I29),OR($G29="",$G29=0),AK$6&lt;&gt;"",$I29&gt;=AK$6,$I29&lt;N(AK$6)+7),"◆","")</f>
        <v/>
      </c>
      <c r="AL29" s="13">
        <f>IF(AND(ISNUMBER($I29),OR($G29="",$G29=0),AL$6&lt;&gt;"",$I29&gt;=AL$6,$I29&lt;N(AL$6)+7),"◆","")</f>
        <v/>
      </c>
      <c r="AM29" s="13">
        <f>IF(AND(ISNUMBER($I29),OR($G29="",$G29=0),AM$6&lt;&gt;"",$I29&gt;=AM$6,$I29&lt;N(AM$6)+7),"◆","")</f>
        <v/>
      </c>
      <c r="AN29" s="13">
        <f>IF(AND(ISNUMBER($I29),OR($G29="",$G29=0),AN$6&lt;&gt;"",$I29&gt;=AN$6,$I29&lt;N(AN$6)+7),"◆","")</f>
        <v/>
      </c>
      <c r="AO29" s="13">
        <f>IF(AND(ISNUMBER($I29),OR($G29="",$G29=0),AO$6&lt;&gt;"",$I29&gt;=AO$6,$I29&lt;N(AO$6)+7),"◆","")</f>
        <v/>
      </c>
      <c r="AP29" s="13">
        <f>IF(AND(ISNUMBER($I29),OR($G29="",$G29=0),AP$6&lt;&gt;"",$I29&gt;=AP$6,$I29&lt;N(AP$6)+7),"◆","")</f>
        <v/>
      </c>
      <c r="AQ29" s="13">
        <f>IF(AND(ISNUMBER($I29),OR($G29="",$G29=0),AQ$6&lt;&gt;"",$I29&gt;=AQ$6,$I29&lt;N(AQ$6)+7),"◆","")</f>
        <v/>
      </c>
      <c r="AR29" s="13">
        <f>IF(AND(ISNUMBER($I29),OR($G29="",$G29=0),AR$6&lt;&gt;"",$I29&gt;=AR$6,$I29&lt;N(AR$6)+7),"◆","")</f>
        <v/>
      </c>
      <c r="AS29" s="13">
        <f>IF(AND(ISNUMBER($I29),OR($G29="",$G29=0),AS$6&lt;&gt;"",$I29&gt;=AS$6,$I29&lt;N(AS$6)+7),"◆","")</f>
        <v/>
      </c>
      <c r="AT29" s="13">
        <f>IF(AND(ISNUMBER($I29),OR($G29="",$G29=0),AT$6&lt;&gt;"",$I29&gt;=AT$6,$I29&lt;N(AT$6)+7),"◆","")</f>
        <v/>
      </c>
      <c r="AU29" s="13">
        <f>IF(AND(ISNUMBER($I29),OR($G29="",$G29=0),AU$6&lt;&gt;"",$I29&gt;=AU$6,$I29&lt;N(AU$6)+7),"◆","")</f>
        <v/>
      </c>
      <c r="AV29" s="13">
        <f>IF(AND(ISNUMBER($I29),OR($G29="",$G29=0),AV$6&lt;&gt;"",$I29&gt;=AV$6,$I29&lt;N(AV$6)+7),"◆","")</f>
        <v/>
      </c>
      <c r="AW29" s="13">
        <f>IF(AND(ISNUMBER($I29),OR($G29="",$G29=0),AW$6&lt;&gt;"",$I29&gt;=AW$6,$I29&lt;N(AW$6)+7),"◆","")</f>
        <v/>
      </c>
      <c r="AX29" s="13">
        <f>IF(AND(ISNUMBER($I29),OR($G29="",$G29=0),AX$6&lt;&gt;"",$I29&gt;=AX$6,$I29&lt;N(AX$6)+7),"◆","")</f>
        <v/>
      </c>
      <c r="AY29" s="13">
        <f>IF(AND(ISNUMBER($I29),OR($G29="",$G29=0),AY$6&lt;&gt;"",$I29&gt;=AY$6,$I29&lt;N(AY$6)+7),"◆","")</f>
        <v/>
      </c>
    </row>
    <row r="30" ht="28" customHeight="1">
      <c r="A30" s="3" t="inlineStr">
        <is>
          <t>Logistics</t>
        </is>
      </c>
      <c r="B30" s="3" t="inlineStr">
        <is>
          <t>Admin</t>
        </is>
      </c>
      <c r="C30" s="9" t="inlineStr">
        <is>
          <t>Check permits and licenses with your local authority</t>
        </is>
      </c>
      <c r="D30" s="3" t="inlineStr">
        <is>
          <t>Admin</t>
        </is>
      </c>
      <c r="E30" s="3" t="n"/>
      <c r="F30" s="10" t="n">
        <v>30</v>
      </c>
      <c r="G30" s="10" t="n">
        <v>10</v>
      </c>
      <c r="H30" s="11">
        <f>IF(I30="","",IF(AND(ISNUMBER(G30),G30&gt;=1),I30-G30+1,I30))</f>
        <v/>
      </c>
      <c r="I30" s="11">
        <f>IF(OR(NOT(ISNUMBER($B$3)),F30=""),"",$B$3-F30)</f>
        <v/>
      </c>
      <c r="J30" s="12" t="inlineStr">
        <is>
          <t>To do</t>
        </is>
      </c>
      <c r="K30" s="9" t="n"/>
      <c r="L30" s="13">
        <f>IF(AND(ISNUMBER($I30),OR($G30="",$G30=0),L$6&lt;&gt;"",$I30&gt;=L$6,$I30&lt;N(L$6)+7),"◆","")</f>
        <v/>
      </c>
      <c r="M30" s="13">
        <f>IF(AND(ISNUMBER($I30),OR($G30="",$G30=0),M$6&lt;&gt;"",$I30&gt;=M$6,$I30&lt;N(M$6)+7),"◆","")</f>
        <v/>
      </c>
      <c r="N30" s="13">
        <f>IF(AND(ISNUMBER($I30),OR($G30="",$G30=0),N$6&lt;&gt;"",$I30&gt;=N$6,$I30&lt;N(N$6)+7),"◆","")</f>
        <v/>
      </c>
      <c r="O30" s="13">
        <f>IF(AND(ISNUMBER($I30),OR($G30="",$G30=0),O$6&lt;&gt;"",$I30&gt;=O$6,$I30&lt;N(O$6)+7),"◆","")</f>
        <v/>
      </c>
      <c r="P30" s="13">
        <f>IF(AND(ISNUMBER($I30),OR($G30="",$G30=0),P$6&lt;&gt;"",$I30&gt;=P$6,$I30&lt;N(P$6)+7),"◆","")</f>
        <v/>
      </c>
      <c r="Q30" s="13">
        <f>IF(AND(ISNUMBER($I30),OR($G30="",$G30=0),Q$6&lt;&gt;"",$I30&gt;=Q$6,$I30&lt;N(Q$6)+7),"◆","")</f>
        <v/>
      </c>
      <c r="R30" s="13">
        <f>IF(AND(ISNUMBER($I30),OR($G30="",$G30=0),R$6&lt;&gt;"",$I30&gt;=R$6,$I30&lt;N(R$6)+7),"◆","")</f>
        <v/>
      </c>
      <c r="S30" s="13">
        <f>IF(AND(ISNUMBER($I30),OR($G30="",$G30=0),S$6&lt;&gt;"",$I30&gt;=S$6,$I30&lt;N(S$6)+7),"◆","")</f>
        <v/>
      </c>
      <c r="T30" s="13">
        <f>IF(AND(ISNUMBER($I30),OR($G30="",$G30=0),T$6&lt;&gt;"",$I30&gt;=T$6,$I30&lt;N(T$6)+7),"◆","")</f>
        <v/>
      </c>
      <c r="U30" s="13">
        <f>IF(AND(ISNUMBER($I30),OR($G30="",$G30=0),U$6&lt;&gt;"",$I30&gt;=U$6,$I30&lt;N(U$6)+7),"◆","")</f>
        <v/>
      </c>
      <c r="V30" s="13">
        <f>IF(AND(ISNUMBER($I30),OR($G30="",$G30=0),V$6&lt;&gt;"",$I30&gt;=V$6,$I30&lt;N(V$6)+7),"◆","")</f>
        <v/>
      </c>
      <c r="W30" s="13">
        <f>IF(AND(ISNUMBER($I30),OR($G30="",$G30=0),W$6&lt;&gt;"",$I30&gt;=W$6,$I30&lt;N(W$6)+7),"◆","")</f>
        <v/>
      </c>
      <c r="X30" s="13">
        <f>IF(AND(ISNUMBER($I30),OR($G30="",$G30=0),X$6&lt;&gt;"",$I30&gt;=X$6,$I30&lt;N(X$6)+7),"◆","")</f>
        <v/>
      </c>
      <c r="Y30" s="13">
        <f>IF(AND(ISNUMBER($I30),OR($G30="",$G30=0),Y$6&lt;&gt;"",$I30&gt;=Y$6,$I30&lt;N(Y$6)+7),"◆","")</f>
        <v/>
      </c>
      <c r="Z30" s="13">
        <f>IF(AND(ISNUMBER($I30),OR($G30="",$G30=0),Z$6&lt;&gt;"",$I30&gt;=Z$6,$I30&lt;N(Z$6)+7),"◆","")</f>
        <v/>
      </c>
      <c r="AA30" s="13">
        <f>IF(AND(ISNUMBER($I30),OR($G30="",$G30=0),AA$6&lt;&gt;"",$I30&gt;=AA$6,$I30&lt;N(AA$6)+7),"◆","")</f>
        <v/>
      </c>
      <c r="AB30" s="13">
        <f>IF(AND(ISNUMBER($I30),OR($G30="",$G30=0),AB$6&lt;&gt;"",$I30&gt;=AB$6,$I30&lt;N(AB$6)+7),"◆","")</f>
        <v/>
      </c>
      <c r="AC30" s="13">
        <f>IF(AND(ISNUMBER($I30),OR($G30="",$G30=0),AC$6&lt;&gt;"",$I30&gt;=AC$6,$I30&lt;N(AC$6)+7),"◆","")</f>
        <v/>
      </c>
      <c r="AD30" s="13">
        <f>IF(AND(ISNUMBER($I30),OR($G30="",$G30=0),AD$6&lt;&gt;"",$I30&gt;=AD$6,$I30&lt;N(AD$6)+7),"◆","")</f>
        <v/>
      </c>
      <c r="AE30" s="13">
        <f>IF(AND(ISNUMBER($I30),OR($G30="",$G30=0),AE$6&lt;&gt;"",$I30&gt;=AE$6,$I30&lt;N(AE$6)+7),"◆","")</f>
        <v/>
      </c>
      <c r="AF30" s="13">
        <f>IF(AND(ISNUMBER($I30),OR($G30="",$G30=0),AF$6&lt;&gt;"",$I30&gt;=AF$6,$I30&lt;N(AF$6)+7),"◆","")</f>
        <v/>
      </c>
      <c r="AG30" s="13">
        <f>IF(AND(ISNUMBER($I30),OR($G30="",$G30=0),AG$6&lt;&gt;"",$I30&gt;=AG$6,$I30&lt;N(AG$6)+7),"◆","")</f>
        <v/>
      </c>
      <c r="AH30" s="13">
        <f>IF(AND(ISNUMBER($I30),OR($G30="",$G30=0),AH$6&lt;&gt;"",$I30&gt;=AH$6,$I30&lt;N(AH$6)+7),"◆","")</f>
        <v/>
      </c>
      <c r="AI30" s="13">
        <f>IF(AND(ISNUMBER($I30),OR($G30="",$G30=0),AI$6&lt;&gt;"",$I30&gt;=AI$6,$I30&lt;N(AI$6)+7),"◆","")</f>
        <v/>
      </c>
      <c r="AJ30" s="13">
        <f>IF(AND(ISNUMBER($I30),OR($G30="",$G30=0),AJ$6&lt;&gt;"",$I30&gt;=AJ$6,$I30&lt;N(AJ$6)+7),"◆","")</f>
        <v/>
      </c>
      <c r="AK30" s="13">
        <f>IF(AND(ISNUMBER($I30),OR($G30="",$G30=0),AK$6&lt;&gt;"",$I30&gt;=AK$6,$I30&lt;N(AK$6)+7),"◆","")</f>
        <v/>
      </c>
      <c r="AL30" s="13">
        <f>IF(AND(ISNUMBER($I30),OR($G30="",$G30=0),AL$6&lt;&gt;"",$I30&gt;=AL$6,$I30&lt;N(AL$6)+7),"◆","")</f>
        <v/>
      </c>
      <c r="AM30" s="13">
        <f>IF(AND(ISNUMBER($I30),OR($G30="",$G30=0),AM$6&lt;&gt;"",$I30&gt;=AM$6,$I30&lt;N(AM$6)+7),"◆","")</f>
        <v/>
      </c>
      <c r="AN30" s="13">
        <f>IF(AND(ISNUMBER($I30),OR($G30="",$G30=0),AN$6&lt;&gt;"",$I30&gt;=AN$6,$I30&lt;N(AN$6)+7),"◆","")</f>
        <v/>
      </c>
      <c r="AO30" s="13">
        <f>IF(AND(ISNUMBER($I30),OR($G30="",$G30=0),AO$6&lt;&gt;"",$I30&gt;=AO$6,$I30&lt;N(AO$6)+7),"◆","")</f>
        <v/>
      </c>
      <c r="AP30" s="13">
        <f>IF(AND(ISNUMBER($I30),OR($G30="",$G30=0),AP$6&lt;&gt;"",$I30&gt;=AP$6,$I30&lt;N(AP$6)+7),"◆","")</f>
        <v/>
      </c>
      <c r="AQ30" s="13">
        <f>IF(AND(ISNUMBER($I30),OR($G30="",$G30=0),AQ$6&lt;&gt;"",$I30&gt;=AQ$6,$I30&lt;N(AQ$6)+7),"◆","")</f>
        <v/>
      </c>
      <c r="AR30" s="13">
        <f>IF(AND(ISNUMBER($I30),OR($G30="",$G30=0),AR$6&lt;&gt;"",$I30&gt;=AR$6,$I30&lt;N(AR$6)+7),"◆","")</f>
        <v/>
      </c>
      <c r="AS30" s="13">
        <f>IF(AND(ISNUMBER($I30),OR($G30="",$G30=0),AS$6&lt;&gt;"",$I30&gt;=AS$6,$I30&lt;N(AS$6)+7),"◆","")</f>
        <v/>
      </c>
      <c r="AT30" s="13">
        <f>IF(AND(ISNUMBER($I30),OR($G30="",$G30=0),AT$6&lt;&gt;"",$I30&gt;=AT$6,$I30&lt;N(AT$6)+7),"◆","")</f>
        <v/>
      </c>
      <c r="AU30" s="13">
        <f>IF(AND(ISNUMBER($I30),OR($G30="",$G30=0),AU$6&lt;&gt;"",$I30&gt;=AU$6,$I30&lt;N(AU$6)+7),"◆","")</f>
        <v/>
      </c>
      <c r="AV30" s="13">
        <f>IF(AND(ISNUMBER($I30),OR($G30="",$G30=0),AV$6&lt;&gt;"",$I30&gt;=AV$6,$I30&lt;N(AV$6)+7),"◆","")</f>
        <v/>
      </c>
      <c r="AW30" s="13">
        <f>IF(AND(ISNUMBER($I30),OR($G30="",$G30=0),AW$6&lt;&gt;"",$I30&gt;=AW$6,$I30&lt;N(AW$6)+7),"◆","")</f>
        <v/>
      </c>
      <c r="AX30" s="13">
        <f>IF(AND(ISNUMBER($I30),OR($G30="",$G30=0),AX$6&lt;&gt;"",$I30&gt;=AX$6,$I30&lt;N(AX$6)+7),"◆","")</f>
        <v/>
      </c>
      <c r="AY30" s="13">
        <f>IF(AND(ISNUMBER($I30),OR($G30="",$G30=0),AY$6&lt;&gt;"",$I30&gt;=AY$6,$I30&lt;N(AY$6)+7),"◆","")</f>
        <v/>
      </c>
    </row>
    <row r="31" ht="28" customHeight="1">
      <c r="A31" s="3" t="inlineStr">
        <is>
          <t>Logistics</t>
        </is>
      </c>
      <c r="B31" s="3" t="inlineStr">
        <is>
          <t>Security</t>
        </is>
      </c>
      <c r="C31" s="9" t="inlineStr">
        <is>
          <t>Confirm the security plan</t>
        </is>
      </c>
      <c r="D31" s="3" t="inlineStr">
        <is>
          <t>Project lead</t>
        </is>
      </c>
      <c r="E31" s="3" t="n"/>
      <c r="F31" s="10" t="n">
        <v>20</v>
      </c>
      <c r="G31" s="10" t="n">
        <v>7</v>
      </c>
      <c r="H31" s="11">
        <f>IF(I31="","",IF(AND(ISNUMBER(G31),G31&gt;=1),I31-G31+1,I31))</f>
        <v/>
      </c>
      <c r="I31" s="11">
        <f>IF(OR(NOT(ISNUMBER($B$3)),F31=""),"",$B$3-F31)</f>
        <v/>
      </c>
      <c r="J31" s="12" t="inlineStr">
        <is>
          <t>To do</t>
        </is>
      </c>
      <c r="K31" s="9" t="n"/>
      <c r="L31" s="13">
        <f>IF(AND(ISNUMBER($I31),OR($G31="",$G31=0),L$6&lt;&gt;"",$I31&gt;=L$6,$I31&lt;N(L$6)+7),"◆","")</f>
        <v/>
      </c>
      <c r="M31" s="13">
        <f>IF(AND(ISNUMBER($I31),OR($G31="",$G31=0),M$6&lt;&gt;"",$I31&gt;=M$6,$I31&lt;N(M$6)+7),"◆","")</f>
        <v/>
      </c>
      <c r="N31" s="13">
        <f>IF(AND(ISNUMBER($I31),OR($G31="",$G31=0),N$6&lt;&gt;"",$I31&gt;=N$6,$I31&lt;N(N$6)+7),"◆","")</f>
        <v/>
      </c>
      <c r="O31" s="13">
        <f>IF(AND(ISNUMBER($I31),OR($G31="",$G31=0),O$6&lt;&gt;"",$I31&gt;=O$6,$I31&lt;N(O$6)+7),"◆","")</f>
        <v/>
      </c>
      <c r="P31" s="13">
        <f>IF(AND(ISNUMBER($I31),OR($G31="",$G31=0),P$6&lt;&gt;"",$I31&gt;=P$6,$I31&lt;N(P$6)+7),"◆","")</f>
        <v/>
      </c>
      <c r="Q31" s="13">
        <f>IF(AND(ISNUMBER($I31),OR($G31="",$G31=0),Q$6&lt;&gt;"",$I31&gt;=Q$6,$I31&lt;N(Q$6)+7),"◆","")</f>
        <v/>
      </c>
      <c r="R31" s="13">
        <f>IF(AND(ISNUMBER($I31),OR($G31="",$G31=0),R$6&lt;&gt;"",$I31&gt;=R$6,$I31&lt;N(R$6)+7),"◆","")</f>
        <v/>
      </c>
      <c r="S31" s="13">
        <f>IF(AND(ISNUMBER($I31),OR($G31="",$G31=0),S$6&lt;&gt;"",$I31&gt;=S$6,$I31&lt;N(S$6)+7),"◆","")</f>
        <v/>
      </c>
      <c r="T31" s="13">
        <f>IF(AND(ISNUMBER($I31),OR($G31="",$G31=0),T$6&lt;&gt;"",$I31&gt;=T$6,$I31&lt;N(T$6)+7),"◆","")</f>
        <v/>
      </c>
      <c r="U31" s="13">
        <f>IF(AND(ISNUMBER($I31),OR($G31="",$G31=0),U$6&lt;&gt;"",$I31&gt;=U$6,$I31&lt;N(U$6)+7),"◆","")</f>
        <v/>
      </c>
      <c r="V31" s="13">
        <f>IF(AND(ISNUMBER($I31),OR($G31="",$G31=0),V$6&lt;&gt;"",$I31&gt;=V$6,$I31&lt;N(V$6)+7),"◆","")</f>
        <v/>
      </c>
      <c r="W31" s="13">
        <f>IF(AND(ISNUMBER($I31),OR($G31="",$G31=0),W$6&lt;&gt;"",$I31&gt;=W$6,$I31&lt;N(W$6)+7),"◆","")</f>
        <v/>
      </c>
      <c r="X31" s="13">
        <f>IF(AND(ISNUMBER($I31),OR($G31="",$G31=0),X$6&lt;&gt;"",$I31&gt;=X$6,$I31&lt;N(X$6)+7),"◆","")</f>
        <v/>
      </c>
      <c r="Y31" s="13">
        <f>IF(AND(ISNUMBER($I31),OR($G31="",$G31=0),Y$6&lt;&gt;"",$I31&gt;=Y$6,$I31&lt;N(Y$6)+7),"◆","")</f>
        <v/>
      </c>
      <c r="Z31" s="13">
        <f>IF(AND(ISNUMBER($I31),OR($G31="",$G31=0),Z$6&lt;&gt;"",$I31&gt;=Z$6,$I31&lt;N(Z$6)+7),"◆","")</f>
        <v/>
      </c>
      <c r="AA31" s="13">
        <f>IF(AND(ISNUMBER($I31),OR($G31="",$G31=0),AA$6&lt;&gt;"",$I31&gt;=AA$6,$I31&lt;N(AA$6)+7),"◆","")</f>
        <v/>
      </c>
      <c r="AB31" s="13">
        <f>IF(AND(ISNUMBER($I31),OR($G31="",$G31=0),AB$6&lt;&gt;"",$I31&gt;=AB$6,$I31&lt;N(AB$6)+7),"◆","")</f>
        <v/>
      </c>
      <c r="AC31" s="13">
        <f>IF(AND(ISNUMBER($I31),OR($G31="",$G31=0),AC$6&lt;&gt;"",$I31&gt;=AC$6,$I31&lt;N(AC$6)+7),"◆","")</f>
        <v/>
      </c>
      <c r="AD31" s="13">
        <f>IF(AND(ISNUMBER($I31),OR($G31="",$G31=0),AD$6&lt;&gt;"",$I31&gt;=AD$6,$I31&lt;N(AD$6)+7),"◆","")</f>
        <v/>
      </c>
      <c r="AE31" s="13">
        <f>IF(AND(ISNUMBER($I31),OR($G31="",$G31=0),AE$6&lt;&gt;"",$I31&gt;=AE$6,$I31&lt;N(AE$6)+7),"◆","")</f>
        <v/>
      </c>
      <c r="AF31" s="13">
        <f>IF(AND(ISNUMBER($I31),OR($G31="",$G31=0),AF$6&lt;&gt;"",$I31&gt;=AF$6,$I31&lt;N(AF$6)+7),"◆","")</f>
        <v/>
      </c>
      <c r="AG31" s="13">
        <f>IF(AND(ISNUMBER($I31),OR($G31="",$G31=0),AG$6&lt;&gt;"",$I31&gt;=AG$6,$I31&lt;N(AG$6)+7),"◆","")</f>
        <v/>
      </c>
      <c r="AH31" s="13">
        <f>IF(AND(ISNUMBER($I31),OR($G31="",$G31=0),AH$6&lt;&gt;"",$I31&gt;=AH$6,$I31&lt;N(AH$6)+7),"◆","")</f>
        <v/>
      </c>
      <c r="AI31" s="13">
        <f>IF(AND(ISNUMBER($I31),OR($G31="",$G31=0),AI$6&lt;&gt;"",$I31&gt;=AI$6,$I31&lt;N(AI$6)+7),"◆","")</f>
        <v/>
      </c>
      <c r="AJ31" s="13">
        <f>IF(AND(ISNUMBER($I31),OR($G31="",$G31=0),AJ$6&lt;&gt;"",$I31&gt;=AJ$6,$I31&lt;N(AJ$6)+7),"◆","")</f>
        <v/>
      </c>
      <c r="AK31" s="13">
        <f>IF(AND(ISNUMBER($I31),OR($G31="",$G31=0),AK$6&lt;&gt;"",$I31&gt;=AK$6,$I31&lt;N(AK$6)+7),"◆","")</f>
        <v/>
      </c>
      <c r="AL31" s="13">
        <f>IF(AND(ISNUMBER($I31),OR($G31="",$G31=0),AL$6&lt;&gt;"",$I31&gt;=AL$6,$I31&lt;N(AL$6)+7),"◆","")</f>
        <v/>
      </c>
      <c r="AM31" s="13">
        <f>IF(AND(ISNUMBER($I31),OR($G31="",$G31=0),AM$6&lt;&gt;"",$I31&gt;=AM$6,$I31&lt;N(AM$6)+7),"◆","")</f>
        <v/>
      </c>
      <c r="AN31" s="13">
        <f>IF(AND(ISNUMBER($I31),OR($G31="",$G31=0),AN$6&lt;&gt;"",$I31&gt;=AN$6,$I31&lt;N(AN$6)+7),"◆","")</f>
        <v/>
      </c>
      <c r="AO31" s="13">
        <f>IF(AND(ISNUMBER($I31),OR($G31="",$G31=0),AO$6&lt;&gt;"",$I31&gt;=AO$6,$I31&lt;N(AO$6)+7),"◆","")</f>
        <v/>
      </c>
      <c r="AP31" s="13">
        <f>IF(AND(ISNUMBER($I31),OR($G31="",$G31=0),AP$6&lt;&gt;"",$I31&gt;=AP$6,$I31&lt;N(AP$6)+7),"◆","")</f>
        <v/>
      </c>
      <c r="AQ31" s="13">
        <f>IF(AND(ISNUMBER($I31),OR($G31="",$G31=0),AQ$6&lt;&gt;"",$I31&gt;=AQ$6,$I31&lt;N(AQ$6)+7),"◆","")</f>
        <v/>
      </c>
      <c r="AR31" s="13">
        <f>IF(AND(ISNUMBER($I31),OR($G31="",$G31=0),AR$6&lt;&gt;"",$I31&gt;=AR$6,$I31&lt;N(AR$6)+7),"◆","")</f>
        <v/>
      </c>
      <c r="AS31" s="13">
        <f>IF(AND(ISNUMBER($I31),OR($G31="",$G31=0),AS$6&lt;&gt;"",$I31&gt;=AS$6,$I31&lt;N(AS$6)+7),"◆","")</f>
        <v/>
      </c>
      <c r="AT31" s="13">
        <f>IF(AND(ISNUMBER($I31),OR($G31="",$G31=0),AT$6&lt;&gt;"",$I31&gt;=AT$6,$I31&lt;N(AT$6)+7),"◆","")</f>
        <v/>
      </c>
      <c r="AU31" s="13">
        <f>IF(AND(ISNUMBER($I31),OR($G31="",$G31=0),AU$6&lt;&gt;"",$I31&gt;=AU$6,$I31&lt;N(AU$6)+7),"◆","")</f>
        <v/>
      </c>
      <c r="AV31" s="13">
        <f>IF(AND(ISNUMBER($I31),OR($G31="",$G31=0),AV$6&lt;&gt;"",$I31&gt;=AV$6,$I31&lt;N(AV$6)+7),"◆","")</f>
        <v/>
      </c>
      <c r="AW31" s="13">
        <f>IF(AND(ISNUMBER($I31),OR($G31="",$G31=0),AW$6&lt;&gt;"",$I31&gt;=AW$6,$I31&lt;N(AW$6)+7),"◆","")</f>
        <v/>
      </c>
      <c r="AX31" s="13">
        <f>IF(AND(ISNUMBER($I31),OR($G31="",$G31=0),AX$6&lt;&gt;"",$I31&gt;=AX$6,$I31&lt;N(AX$6)+7),"◆","")</f>
        <v/>
      </c>
      <c r="AY31" s="13">
        <f>IF(AND(ISNUMBER($I31),OR($G31="",$G31=0),AY$6&lt;&gt;"",$I31&gt;=AY$6,$I31&lt;N(AY$6)+7),"◆","")</f>
        <v/>
      </c>
    </row>
    <row r="32" ht="28" customHeight="1">
      <c r="A32" s="3" t="inlineStr">
        <is>
          <t>Final details</t>
        </is>
      </c>
      <c r="B32" s="3" t="inlineStr">
        <is>
          <t>Scoping</t>
        </is>
      </c>
      <c r="C32" s="9" t="inlineStr">
        <is>
          <t>Finalize the run sheet</t>
        </is>
      </c>
      <c r="D32" s="3" t="inlineStr">
        <is>
          <t>Project lead</t>
        </is>
      </c>
      <c r="E32" s="3" t="n"/>
      <c r="F32" s="10" t="n">
        <v>10</v>
      </c>
      <c r="G32" s="10" t="n">
        <v>7</v>
      </c>
      <c r="H32" s="11">
        <f>IF(I32="","",IF(AND(ISNUMBER(G32),G32&gt;=1),I32-G32+1,I32))</f>
        <v/>
      </c>
      <c r="I32" s="11">
        <f>IF(OR(NOT(ISNUMBER($B$3)),F32=""),"",$B$3-F32)</f>
        <v/>
      </c>
      <c r="J32" s="12" t="inlineStr">
        <is>
          <t>To do</t>
        </is>
      </c>
      <c r="K32" s="9" t="n"/>
      <c r="L32" s="13">
        <f>IF(AND(ISNUMBER($I32),OR($G32="",$G32=0),L$6&lt;&gt;"",$I32&gt;=L$6,$I32&lt;N(L$6)+7),"◆","")</f>
        <v/>
      </c>
      <c r="M32" s="13">
        <f>IF(AND(ISNUMBER($I32),OR($G32="",$G32=0),M$6&lt;&gt;"",$I32&gt;=M$6,$I32&lt;N(M$6)+7),"◆","")</f>
        <v/>
      </c>
      <c r="N32" s="13">
        <f>IF(AND(ISNUMBER($I32),OR($G32="",$G32=0),N$6&lt;&gt;"",$I32&gt;=N$6,$I32&lt;N(N$6)+7),"◆","")</f>
        <v/>
      </c>
      <c r="O32" s="13">
        <f>IF(AND(ISNUMBER($I32),OR($G32="",$G32=0),O$6&lt;&gt;"",$I32&gt;=O$6,$I32&lt;N(O$6)+7),"◆","")</f>
        <v/>
      </c>
      <c r="P32" s="13">
        <f>IF(AND(ISNUMBER($I32),OR($G32="",$G32=0),P$6&lt;&gt;"",$I32&gt;=P$6,$I32&lt;N(P$6)+7),"◆","")</f>
        <v/>
      </c>
      <c r="Q32" s="13">
        <f>IF(AND(ISNUMBER($I32),OR($G32="",$G32=0),Q$6&lt;&gt;"",$I32&gt;=Q$6,$I32&lt;N(Q$6)+7),"◆","")</f>
        <v/>
      </c>
      <c r="R32" s="13">
        <f>IF(AND(ISNUMBER($I32),OR($G32="",$G32=0),R$6&lt;&gt;"",$I32&gt;=R$6,$I32&lt;N(R$6)+7),"◆","")</f>
        <v/>
      </c>
      <c r="S32" s="13">
        <f>IF(AND(ISNUMBER($I32),OR($G32="",$G32=0),S$6&lt;&gt;"",$I32&gt;=S$6,$I32&lt;N(S$6)+7),"◆","")</f>
        <v/>
      </c>
      <c r="T32" s="13">
        <f>IF(AND(ISNUMBER($I32),OR($G32="",$G32=0),T$6&lt;&gt;"",$I32&gt;=T$6,$I32&lt;N(T$6)+7),"◆","")</f>
        <v/>
      </c>
      <c r="U32" s="13">
        <f>IF(AND(ISNUMBER($I32),OR($G32="",$G32=0),U$6&lt;&gt;"",$I32&gt;=U$6,$I32&lt;N(U$6)+7),"◆","")</f>
        <v/>
      </c>
      <c r="V32" s="13">
        <f>IF(AND(ISNUMBER($I32),OR($G32="",$G32=0),V$6&lt;&gt;"",$I32&gt;=V$6,$I32&lt;N(V$6)+7),"◆","")</f>
        <v/>
      </c>
      <c r="W32" s="13">
        <f>IF(AND(ISNUMBER($I32),OR($G32="",$G32=0),W$6&lt;&gt;"",$I32&gt;=W$6,$I32&lt;N(W$6)+7),"◆","")</f>
        <v/>
      </c>
      <c r="X32" s="13">
        <f>IF(AND(ISNUMBER($I32),OR($G32="",$G32=0),X$6&lt;&gt;"",$I32&gt;=X$6,$I32&lt;N(X$6)+7),"◆","")</f>
        <v/>
      </c>
      <c r="Y32" s="13">
        <f>IF(AND(ISNUMBER($I32),OR($G32="",$G32=0),Y$6&lt;&gt;"",$I32&gt;=Y$6,$I32&lt;N(Y$6)+7),"◆","")</f>
        <v/>
      </c>
      <c r="Z32" s="13">
        <f>IF(AND(ISNUMBER($I32),OR($G32="",$G32=0),Z$6&lt;&gt;"",$I32&gt;=Z$6,$I32&lt;N(Z$6)+7),"◆","")</f>
        <v/>
      </c>
      <c r="AA32" s="13">
        <f>IF(AND(ISNUMBER($I32),OR($G32="",$G32=0),AA$6&lt;&gt;"",$I32&gt;=AA$6,$I32&lt;N(AA$6)+7),"◆","")</f>
        <v/>
      </c>
      <c r="AB32" s="13">
        <f>IF(AND(ISNUMBER($I32),OR($G32="",$G32=0),AB$6&lt;&gt;"",$I32&gt;=AB$6,$I32&lt;N(AB$6)+7),"◆","")</f>
        <v/>
      </c>
      <c r="AC32" s="13">
        <f>IF(AND(ISNUMBER($I32),OR($G32="",$G32=0),AC$6&lt;&gt;"",$I32&gt;=AC$6,$I32&lt;N(AC$6)+7),"◆","")</f>
        <v/>
      </c>
      <c r="AD32" s="13">
        <f>IF(AND(ISNUMBER($I32),OR($G32="",$G32=0),AD$6&lt;&gt;"",$I32&gt;=AD$6,$I32&lt;N(AD$6)+7),"◆","")</f>
        <v/>
      </c>
      <c r="AE32" s="13">
        <f>IF(AND(ISNUMBER($I32),OR($G32="",$G32=0),AE$6&lt;&gt;"",$I32&gt;=AE$6,$I32&lt;N(AE$6)+7),"◆","")</f>
        <v/>
      </c>
      <c r="AF32" s="13">
        <f>IF(AND(ISNUMBER($I32),OR($G32="",$G32=0),AF$6&lt;&gt;"",$I32&gt;=AF$6,$I32&lt;N(AF$6)+7),"◆","")</f>
        <v/>
      </c>
      <c r="AG32" s="13">
        <f>IF(AND(ISNUMBER($I32),OR($G32="",$G32=0),AG$6&lt;&gt;"",$I32&gt;=AG$6,$I32&lt;N(AG$6)+7),"◆","")</f>
        <v/>
      </c>
      <c r="AH32" s="13">
        <f>IF(AND(ISNUMBER($I32),OR($G32="",$G32=0),AH$6&lt;&gt;"",$I32&gt;=AH$6,$I32&lt;N(AH$6)+7),"◆","")</f>
        <v/>
      </c>
      <c r="AI32" s="13">
        <f>IF(AND(ISNUMBER($I32),OR($G32="",$G32=0),AI$6&lt;&gt;"",$I32&gt;=AI$6,$I32&lt;N(AI$6)+7),"◆","")</f>
        <v/>
      </c>
      <c r="AJ32" s="13">
        <f>IF(AND(ISNUMBER($I32),OR($G32="",$G32=0),AJ$6&lt;&gt;"",$I32&gt;=AJ$6,$I32&lt;N(AJ$6)+7),"◆","")</f>
        <v/>
      </c>
      <c r="AK32" s="13">
        <f>IF(AND(ISNUMBER($I32),OR($G32="",$G32=0),AK$6&lt;&gt;"",$I32&gt;=AK$6,$I32&lt;N(AK$6)+7),"◆","")</f>
        <v/>
      </c>
      <c r="AL32" s="13">
        <f>IF(AND(ISNUMBER($I32),OR($G32="",$G32=0),AL$6&lt;&gt;"",$I32&gt;=AL$6,$I32&lt;N(AL$6)+7),"◆","")</f>
        <v/>
      </c>
      <c r="AM32" s="13">
        <f>IF(AND(ISNUMBER($I32),OR($G32="",$G32=0),AM$6&lt;&gt;"",$I32&gt;=AM$6,$I32&lt;N(AM$6)+7),"◆","")</f>
        <v/>
      </c>
      <c r="AN32" s="13">
        <f>IF(AND(ISNUMBER($I32),OR($G32="",$G32=0),AN$6&lt;&gt;"",$I32&gt;=AN$6,$I32&lt;N(AN$6)+7),"◆","")</f>
        <v/>
      </c>
      <c r="AO32" s="13">
        <f>IF(AND(ISNUMBER($I32),OR($G32="",$G32=0),AO$6&lt;&gt;"",$I32&gt;=AO$6,$I32&lt;N(AO$6)+7),"◆","")</f>
        <v/>
      </c>
      <c r="AP32" s="13">
        <f>IF(AND(ISNUMBER($I32),OR($G32="",$G32=0),AP$6&lt;&gt;"",$I32&gt;=AP$6,$I32&lt;N(AP$6)+7),"◆","")</f>
        <v/>
      </c>
      <c r="AQ32" s="13">
        <f>IF(AND(ISNUMBER($I32),OR($G32="",$G32=0),AQ$6&lt;&gt;"",$I32&gt;=AQ$6,$I32&lt;N(AQ$6)+7),"◆","")</f>
        <v/>
      </c>
      <c r="AR32" s="13">
        <f>IF(AND(ISNUMBER($I32),OR($G32="",$G32=0),AR$6&lt;&gt;"",$I32&gt;=AR$6,$I32&lt;N(AR$6)+7),"◆","")</f>
        <v/>
      </c>
      <c r="AS32" s="13">
        <f>IF(AND(ISNUMBER($I32),OR($G32="",$G32=0),AS$6&lt;&gt;"",$I32&gt;=AS$6,$I32&lt;N(AS$6)+7),"◆","")</f>
        <v/>
      </c>
      <c r="AT32" s="13">
        <f>IF(AND(ISNUMBER($I32),OR($G32="",$G32=0),AT$6&lt;&gt;"",$I32&gt;=AT$6,$I32&lt;N(AT$6)+7),"◆","")</f>
        <v/>
      </c>
      <c r="AU32" s="13">
        <f>IF(AND(ISNUMBER($I32),OR($G32="",$G32=0),AU$6&lt;&gt;"",$I32&gt;=AU$6,$I32&lt;N(AU$6)+7),"◆","")</f>
        <v/>
      </c>
      <c r="AV32" s="13">
        <f>IF(AND(ISNUMBER($I32),OR($G32="",$G32=0),AV$6&lt;&gt;"",$I32&gt;=AV$6,$I32&lt;N(AV$6)+7),"◆","")</f>
        <v/>
      </c>
      <c r="AW32" s="13">
        <f>IF(AND(ISNUMBER($I32),OR($G32="",$G32=0),AW$6&lt;&gt;"",$I32&gt;=AW$6,$I32&lt;N(AW$6)+7),"◆","")</f>
        <v/>
      </c>
      <c r="AX32" s="13">
        <f>IF(AND(ISNUMBER($I32),OR($G32="",$G32=0),AX$6&lt;&gt;"",$I32&gt;=AX$6,$I32&lt;N(AX$6)+7),"◆","")</f>
        <v/>
      </c>
      <c r="AY32" s="13">
        <f>IF(AND(ISNUMBER($I32),OR($G32="",$G32=0),AY$6&lt;&gt;"",$I32&gt;=AY$6,$I32&lt;N(AY$6)+7),"◆","")</f>
        <v/>
      </c>
    </row>
    <row r="33" ht="28" customHeight="1">
      <c r="A33" s="3" t="inlineStr">
        <is>
          <t>Final details</t>
        </is>
      </c>
      <c r="B33" s="3" t="inlineStr">
        <is>
          <t>Team</t>
        </is>
      </c>
      <c r="C33" s="9" t="inlineStr">
        <is>
          <t>Brief the on-site team</t>
        </is>
      </c>
      <c r="D33" s="3" t="inlineStr">
        <is>
          <t>Project lead</t>
        </is>
      </c>
      <c r="E33" s="3" t="n"/>
      <c r="F33" s="10" t="n">
        <v>5</v>
      </c>
      <c r="G33" s="10" t="n">
        <v>1</v>
      </c>
      <c r="H33" s="11">
        <f>IF(I33="","",IF(AND(ISNUMBER(G33),G33&gt;=1),I33-G33+1,I33))</f>
        <v/>
      </c>
      <c r="I33" s="11">
        <f>IF(OR(NOT(ISNUMBER($B$3)),F33=""),"",$B$3-F33)</f>
        <v/>
      </c>
      <c r="J33" s="12" t="inlineStr">
        <is>
          <t>To do</t>
        </is>
      </c>
      <c r="K33" s="9" t="n"/>
      <c r="L33" s="13">
        <f>IF(AND(ISNUMBER($I33),OR($G33="",$G33=0),L$6&lt;&gt;"",$I33&gt;=L$6,$I33&lt;N(L$6)+7),"◆","")</f>
        <v/>
      </c>
      <c r="M33" s="13">
        <f>IF(AND(ISNUMBER($I33),OR($G33="",$G33=0),M$6&lt;&gt;"",$I33&gt;=M$6,$I33&lt;N(M$6)+7),"◆","")</f>
        <v/>
      </c>
      <c r="N33" s="13">
        <f>IF(AND(ISNUMBER($I33),OR($G33="",$G33=0),N$6&lt;&gt;"",$I33&gt;=N$6,$I33&lt;N(N$6)+7),"◆","")</f>
        <v/>
      </c>
      <c r="O33" s="13">
        <f>IF(AND(ISNUMBER($I33),OR($G33="",$G33=0),O$6&lt;&gt;"",$I33&gt;=O$6,$I33&lt;N(O$6)+7),"◆","")</f>
        <v/>
      </c>
      <c r="P33" s="13">
        <f>IF(AND(ISNUMBER($I33),OR($G33="",$G33=0),P$6&lt;&gt;"",$I33&gt;=P$6,$I33&lt;N(P$6)+7),"◆","")</f>
        <v/>
      </c>
      <c r="Q33" s="13">
        <f>IF(AND(ISNUMBER($I33),OR($G33="",$G33=0),Q$6&lt;&gt;"",$I33&gt;=Q$6,$I33&lt;N(Q$6)+7),"◆","")</f>
        <v/>
      </c>
      <c r="R33" s="13">
        <f>IF(AND(ISNUMBER($I33),OR($G33="",$G33=0),R$6&lt;&gt;"",$I33&gt;=R$6,$I33&lt;N(R$6)+7),"◆","")</f>
        <v/>
      </c>
      <c r="S33" s="13">
        <f>IF(AND(ISNUMBER($I33),OR($G33="",$G33=0),S$6&lt;&gt;"",$I33&gt;=S$6,$I33&lt;N(S$6)+7),"◆","")</f>
        <v/>
      </c>
      <c r="T33" s="13">
        <f>IF(AND(ISNUMBER($I33),OR($G33="",$G33=0),T$6&lt;&gt;"",$I33&gt;=T$6,$I33&lt;N(T$6)+7),"◆","")</f>
        <v/>
      </c>
      <c r="U33" s="13">
        <f>IF(AND(ISNUMBER($I33),OR($G33="",$G33=0),U$6&lt;&gt;"",$I33&gt;=U$6,$I33&lt;N(U$6)+7),"◆","")</f>
        <v/>
      </c>
      <c r="V33" s="13">
        <f>IF(AND(ISNUMBER($I33),OR($G33="",$G33=0),V$6&lt;&gt;"",$I33&gt;=V$6,$I33&lt;N(V$6)+7),"◆","")</f>
        <v/>
      </c>
      <c r="W33" s="13">
        <f>IF(AND(ISNUMBER($I33),OR($G33="",$G33=0),W$6&lt;&gt;"",$I33&gt;=W$6,$I33&lt;N(W$6)+7),"◆","")</f>
        <v/>
      </c>
      <c r="X33" s="13">
        <f>IF(AND(ISNUMBER($I33),OR($G33="",$G33=0),X$6&lt;&gt;"",$I33&gt;=X$6,$I33&lt;N(X$6)+7),"◆","")</f>
        <v/>
      </c>
      <c r="Y33" s="13">
        <f>IF(AND(ISNUMBER($I33),OR($G33="",$G33=0),Y$6&lt;&gt;"",$I33&gt;=Y$6,$I33&lt;N(Y$6)+7),"◆","")</f>
        <v/>
      </c>
      <c r="Z33" s="13">
        <f>IF(AND(ISNUMBER($I33),OR($G33="",$G33=0),Z$6&lt;&gt;"",$I33&gt;=Z$6,$I33&lt;N(Z$6)+7),"◆","")</f>
        <v/>
      </c>
      <c r="AA33" s="13">
        <f>IF(AND(ISNUMBER($I33),OR($G33="",$G33=0),AA$6&lt;&gt;"",$I33&gt;=AA$6,$I33&lt;N(AA$6)+7),"◆","")</f>
        <v/>
      </c>
      <c r="AB33" s="13">
        <f>IF(AND(ISNUMBER($I33),OR($G33="",$G33=0),AB$6&lt;&gt;"",$I33&gt;=AB$6,$I33&lt;N(AB$6)+7),"◆","")</f>
        <v/>
      </c>
      <c r="AC33" s="13">
        <f>IF(AND(ISNUMBER($I33),OR($G33="",$G33=0),AC$6&lt;&gt;"",$I33&gt;=AC$6,$I33&lt;N(AC$6)+7),"◆","")</f>
        <v/>
      </c>
      <c r="AD33" s="13">
        <f>IF(AND(ISNUMBER($I33),OR($G33="",$G33=0),AD$6&lt;&gt;"",$I33&gt;=AD$6,$I33&lt;N(AD$6)+7),"◆","")</f>
        <v/>
      </c>
      <c r="AE33" s="13">
        <f>IF(AND(ISNUMBER($I33),OR($G33="",$G33=0),AE$6&lt;&gt;"",$I33&gt;=AE$6,$I33&lt;N(AE$6)+7),"◆","")</f>
        <v/>
      </c>
      <c r="AF33" s="13">
        <f>IF(AND(ISNUMBER($I33),OR($G33="",$G33=0),AF$6&lt;&gt;"",$I33&gt;=AF$6,$I33&lt;N(AF$6)+7),"◆","")</f>
        <v/>
      </c>
      <c r="AG33" s="13">
        <f>IF(AND(ISNUMBER($I33),OR($G33="",$G33=0),AG$6&lt;&gt;"",$I33&gt;=AG$6,$I33&lt;N(AG$6)+7),"◆","")</f>
        <v/>
      </c>
      <c r="AH33" s="13">
        <f>IF(AND(ISNUMBER($I33),OR($G33="",$G33=0),AH$6&lt;&gt;"",$I33&gt;=AH$6,$I33&lt;N(AH$6)+7),"◆","")</f>
        <v/>
      </c>
      <c r="AI33" s="13">
        <f>IF(AND(ISNUMBER($I33),OR($G33="",$G33=0),AI$6&lt;&gt;"",$I33&gt;=AI$6,$I33&lt;N(AI$6)+7),"◆","")</f>
        <v/>
      </c>
      <c r="AJ33" s="13">
        <f>IF(AND(ISNUMBER($I33),OR($G33="",$G33=0),AJ$6&lt;&gt;"",$I33&gt;=AJ$6,$I33&lt;N(AJ$6)+7),"◆","")</f>
        <v/>
      </c>
      <c r="AK33" s="13">
        <f>IF(AND(ISNUMBER($I33),OR($G33="",$G33=0),AK$6&lt;&gt;"",$I33&gt;=AK$6,$I33&lt;N(AK$6)+7),"◆","")</f>
        <v/>
      </c>
      <c r="AL33" s="13">
        <f>IF(AND(ISNUMBER($I33),OR($G33="",$G33=0),AL$6&lt;&gt;"",$I33&gt;=AL$6,$I33&lt;N(AL$6)+7),"◆","")</f>
        <v/>
      </c>
      <c r="AM33" s="13">
        <f>IF(AND(ISNUMBER($I33),OR($G33="",$G33=0),AM$6&lt;&gt;"",$I33&gt;=AM$6,$I33&lt;N(AM$6)+7),"◆","")</f>
        <v/>
      </c>
      <c r="AN33" s="13">
        <f>IF(AND(ISNUMBER($I33),OR($G33="",$G33=0),AN$6&lt;&gt;"",$I33&gt;=AN$6,$I33&lt;N(AN$6)+7),"◆","")</f>
        <v/>
      </c>
      <c r="AO33" s="13">
        <f>IF(AND(ISNUMBER($I33),OR($G33="",$G33=0),AO$6&lt;&gt;"",$I33&gt;=AO$6,$I33&lt;N(AO$6)+7),"◆","")</f>
        <v/>
      </c>
      <c r="AP33" s="13">
        <f>IF(AND(ISNUMBER($I33),OR($G33="",$G33=0),AP$6&lt;&gt;"",$I33&gt;=AP$6,$I33&lt;N(AP$6)+7),"◆","")</f>
        <v/>
      </c>
      <c r="AQ33" s="13">
        <f>IF(AND(ISNUMBER($I33),OR($G33="",$G33=0),AQ$6&lt;&gt;"",$I33&gt;=AQ$6,$I33&lt;N(AQ$6)+7),"◆","")</f>
        <v/>
      </c>
      <c r="AR33" s="13">
        <f>IF(AND(ISNUMBER($I33),OR($G33="",$G33=0),AR$6&lt;&gt;"",$I33&gt;=AR$6,$I33&lt;N(AR$6)+7),"◆","")</f>
        <v/>
      </c>
      <c r="AS33" s="13">
        <f>IF(AND(ISNUMBER($I33),OR($G33="",$G33=0),AS$6&lt;&gt;"",$I33&gt;=AS$6,$I33&lt;N(AS$6)+7),"◆","")</f>
        <v/>
      </c>
      <c r="AT33" s="13">
        <f>IF(AND(ISNUMBER($I33),OR($G33="",$G33=0),AT$6&lt;&gt;"",$I33&gt;=AT$6,$I33&lt;N(AT$6)+7),"◆","")</f>
        <v/>
      </c>
      <c r="AU33" s="13">
        <f>IF(AND(ISNUMBER($I33),OR($G33="",$G33=0),AU$6&lt;&gt;"",$I33&gt;=AU$6,$I33&lt;N(AU$6)+7),"◆","")</f>
        <v/>
      </c>
      <c r="AV33" s="13">
        <f>IF(AND(ISNUMBER($I33),OR($G33="",$G33=0),AV$6&lt;&gt;"",$I33&gt;=AV$6,$I33&lt;N(AV$6)+7),"◆","")</f>
        <v/>
      </c>
      <c r="AW33" s="13">
        <f>IF(AND(ISNUMBER($I33),OR($G33="",$G33=0),AW$6&lt;&gt;"",$I33&gt;=AW$6,$I33&lt;N(AW$6)+7),"◆","")</f>
        <v/>
      </c>
      <c r="AX33" s="13">
        <f>IF(AND(ISNUMBER($I33),OR($G33="",$G33=0),AX$6&lt;&gt;"",$I33&gt;=AX$6,$I33&lt;N(AX$6)+7),"◆","")</f>
        <v/>
      </c>
      <c r="AY33" s="13">
        <f>IF(AND(ISNUMBER($I33),OR($G33="",$G33=0),AY$6&lt;&gt;"",$I33&gt;=AY$6,$I33&lt;N(AY$6)+7),"◆","")</f>
        <v/>
      </c>
    </row>
    <row r="34" ht="28" customHeight="1">
      <c r="A34" s="3" t="inlineStr">
        <is>
          <t>Final details</t>
        </is>
      </c>
      <c r="B34" s="3" t="inlineStr">
        <is>
          <t>Scoping</t>
        </is>
      </c>
      <c r="C34" s="9" t="inlineStr">
        <is>
          <t>Confirm all vendors</t>
        </is>
      </c>
      <c r="D34" s="3" t="inlineStr">
        <is>
          <t>Project lead</t>
        </is>
      </c>
      <c r="E34" s="3" t="n"/>
      <c r="F34" s="10" t="n">
        <v>3</v>
      </c>
      <c r="G34" s="10" t="n">
        <v>3</v>
      </c>
      <c r="H34" s="11">
        <f>IF(I34="","",IF(AND(ISNUMBER(G34),G34&gt;=1),I34-G34+1,I34))</f>
        <v/>
      </c>
      <c r="I34" s="11">
        <f>IF(OR(NOT(ISNUMBER($B$3)),F34=""),"",$B$3-F34)</f>
        <v/>
      </c>
      <c r="J34" s="12" t="inlineStr">
        <is>
          <t>To do</t>
        </is>
      </c>
      <c r="K34" s="9" t="n"/>
      <c r="L34" s="13">
        <f>IF(AND(ISNUMBER($I34),OR($G34="",$G34=0),L$6&lt;&gt;"",$I34&gt;=L$6,$I34&lt;N(L$6)+7),"◆","")</f>
        <v/>
      </c>
      <c r="M34" s="13">
        <f>IF(AND(ISNUMBER($I34),OR($G34="",$G34=0),M$6&lt;&gt;"",$I34&gt;=M$6,$I34&lt;N(M$6)+7),"◆","")</f>
        <v/>
      </c>
      <c r="N34" s="13">
        <f>IF(AND(ISNUMBER($I34),OR($G34="",$G34=0),N$6&lt;&gt;"",$I34&gt;=N$6,$I34&lt;N(N$6)+7),"◆","")</f>
        <v/>
      </c>
      <c r="O34" s="13">
        <f>IF(AND(ISNUMBER($I34),OR($G34="",$G34=0),O$6&lt;&gt;"",$I34&gt;=O$6,$I34&lt;N(O$6)+7),"◆","")</f>
        <v/>
      </c>
      <c r="P34" s="13">
        <f>IF(AND(ISNUMBER($I34),OR($G34="",$G34=0),P$6&lt;&gt;"",$I34&gt;=P$6,$I34&lt;N(P$6)+7),"◆","")</f>
        <v/>
      </c>
      <c r="Q34" s="13">
        <f>IF(AND(ISNUMBER($I34),OR($G34="",$G34=0),Q$6&lt;&gt;"",$I34&gt;=Q$6,$I34&lt;N(Q$6)+7),"◆","")</f>
        <v/>
      </c>
      <c r="R34" s="13">
        <f>IF(AND(ISNUMBER($I34),OR($G34="",$G34=0),R$6&lt;&gt;"",$I34&gt;=R$6,$I34&lt;N(R$6)+7),"◆","")</f>
        <v/>
      </c>
      <c r="S34" s="13">
        <f>IF(AND(ISNUMBER($I34),OR($G34="",$G34=0),S$6&lt;&gt;"",$I34&gt;=S$6,$I34&lt;N(S$6)+7),"◆","")</f>
        <v/>
      </c>
      <c r="T34" s="13">
        <f>IF(AND(ISNUMBER($I34),OR($G34="",$G34=0),T$6&lt;&gt;"",$I34&gt;=T$6,$I34&lt;N(T$6)+7),"◆","")</f>
        <v/>
      </c>
      <c r="U34" s="13">
        <f>IF(AND(ISNUMBER($I34),OR($G34="",$G34=0),U$6&lt;&gt;"",$I34&gt;=U$6,$I34&lt;N(U$6)+7),"◆","")</f>
        <v/>
      </c>
      <c r="V34" s="13">
        <f>IF(AND(ISNUMBER($I34),OR($G34="",$G34=0),V$6&lt;&gt;"",$I34&gt;=V$6,$I34&lt;N(V$6)+7),"◆","")</f>
        <v/>
      </c>
      <c r="W34" s="13">
        <f>IF(AND(ISNUMBER($I34),OR($G34="",$G34=0),W$6&lt;&gt;"",$I34&gt;=W$6,$I34&lt;N(W$6)+7),"◆","")</f>
        <v/>
      </c>
      <c r="X34" s="13">
        <f>IF(AND(ISNUMBER($I34),OR($G34="",$G34=0),X$6&lt;&gt;"",$I34&gt;=X$6,$I34&lt;N(X$6)+7),"◆","")</f>
        <v/>
      </c>
      <c r="Y34" s="13">
        <f>IF(AND(ISNUMBER($I34),OR($G34="",$G34=0),Y$6&lt;&gt;"",$I34&gt;=Y$6,$I34&lt;N(Y$6)+7),"◆","")</f>
        <v/>
      </c>
      <c r="Z34" s="13">
        <f>IF(AND(ISNUMBER($I34),OR($G34="",$G34=0),Z$6&lt;&gt;"",$I34&gt;=Z$6,$I34&lt;N(Z$6)+7),"◆","")</f>
        <v/>
      </c>
      <c r="AA34" s="13">
        <f>IF(AND(ISNUMBER($I34),OR($G34="",$G34=0),AA$6&lt;&gt;"",$I34&gt;=AA$6,$I34&lt;N(AA$6)+7),"◆","")</f>
        <v/>
      </c>
      <c r="AB34" s="13">
        <f>IF(AND(ISNUMBER($I34),OR($G34="",$G34=0),AB$6&lt;&gt;"",$I34&gt;=AB$6,$I34&lt;N(AB$6)+7),"◆","")</f>
        <v/>
      </c>
      <c r="AC34" s="13">
        <f>IF(AND(ISNUMBER($I34),OR($G34="",$G34=0),AC$6&lt;&gt;"",$I34&gt;=AC$6,$I34&lt;N(AC$6)+7),"◆","")</f>
        <v/>
      </c>
      <c r="AD34" s="13">
        <f>IF(AND(ISNUMBER($I34),OR($G34="",$G34=0),AD$6&lt;&gt;"",$I34&gt;=AD$6,$I34&lt;N(AD$6)+7),"◆","")</f>
        <v/>
      </c>
      <c r="AE34" s="13">
        <f>IF(AND(ISNUMBER($I34),OR($G34="",$G34=0),AE$6&lt;&gt;"",$I34&gt;=AE$6,$I34&lt;N(AE$6)+7),"◆","")</f>
        <v/>
      </c>
      <c r="AF34" s="13">
        <f>IF(AND(ISNUMBER($I34),OR($G34="",$G34=0),AF$6&lt;&gt;"",$I34&gt;=AF$6,$I34&lt;N(AF$6)+7),"◆","")</f>
        <v/>
      </c>
      <c r="AG34" s="13">
        <f>IF(AND(ISNUMBER($I34),OR($G34="",$G34=0),AG$6&lt;&gt;"",$I34&gt;=AG$6,$I34&lt;N(AG$6)+7),"◆","")</f>
        <v/>
      </c>
      <c r="AH34" s="13">
        <f>IF(AND(ISNUMBER($I34),OR($G34="",$G34=0),AH$6&lt;&gt;"",$I34&gt;=AH$6,$I34&lt;N(AH$6)+7),"◆","")</f>
        <v/>
      </c>
      <c r="AI34" s="13">
        <f>IF(AND(ISNUMBER($I34),OR($G34="",$G34=0),AI$6&lt;&gt;"",$I34&gt;=AI$6,$I34&lt;N(AI$6)+7),"◆","")</f>
        <v/>
      </c>
      <c r="AJ34" s="13">
        <f>IF(AND(ISNUMBER($I34),OR($G34="",$G34=0),AJ$6&lt;&gt;"",$I34&gt;=AJ$6,$I34&lt;N(AJ$6)+7),"◆","")</f>
        <v/>
      </c>
      <c r="AK34" s="13">
        <f>IF(AND(ISNUMBER($I34),OR($G34="",$G34=0),AK$6&lt;&gt;"",$I34&gt;=AK$6,$I34&lt;N(AK$6)+7),"◆","")</f>
        <v/>
      </c>
      <c r="AL34" s="13">
        <f>IF(AND(ISNUMBER($I34),OR($G34="",$G34=0),AL$6&lt;&gt;"",$I34&gt;=AL$6,$I34&lt;N(AL$6)+7),"◆","")</f>
        <v/>
      </c>
      <c r="AM34" s="13">
        <f>IF(AND(ISNUMBER($I34),OR($G34="",$G34=0),AM$6&lt;&gt;"",$I34&gt;=AM$6,$I34&lt;N(AM$6)+7),"◆","")</f>
        <v/>
      </c>
      <c r="AN34" s="13">
        <f>IF(AND(ISNUMBER($I34),OR($G34="",$G34=0),AN$6&lt;&gt;"",$I34&gt;=AN$6,$I34&lt;N(AN$6)+7),"◆","")</f>
        <v/>
      </c>
      <c r="AO34" s="13">
        <f>IF(AND(ISNUMBER($I34),OR($G34="",$G34=0),AO$6&lt;&gt;"",$I34&gt;=AO$6,$I34&lt;N(AO$6)+7),"◆","")</f>
        <v/>
      </c>
      <c r="AP34" s="13">
        <f>IF(AND(ISNUMBER($I34),OR($G34="",$G34=0),AP$6&lt;&gt;"",$I34&gt;=AP$6,$I34&lt;N(AP$6)+7),"◆","")</f>
        <v/>
      </c>
      <c r="AQ34" s="13">
        <f>IF(AND(ISNUMBER($I34),OR($G34="",$G34=0),AQ$6&lt;&gt;"",$I34&gt;=AQ$6,$I34&lt;N(AQ$6)+7),"◆","")</f>
        <v/>
      </c>
      <c r="AR34" s="13">
        <f>IF(AND(ISNUMBER($I34),OR($G34="",$G34=0),AR$6&lt;&gt;"",$I34&gt;=AR$6,$I34&lt;N(AR$6)+7),"◆","")</f>
        <v/>
      </c>
      <c r="AS34" s="13">
        <f>IF(AND(ISNUMBER($I34),OR($G34="",$G34=0),AS$6&lt;&gt;"",$I34&gt;=AS$6,$I34&lt;N(AS$6)+7),"◆","")</f>
        <v/>
      </c>
      <c r="AT34" s="13">
        <f>IF(AND(ISNUMBER($I34),OR($G34="",$G34=0),AT$6&lt;&gt;"",$I34&gt;=AT$6,$I34&lt;N(AT$6)+7),"◆","")</f>
        <v/>
      </c>
      <c r="AU34" s="13">
        <f>IF(AND(ISNUMBER($I34),OR($G34="",$G34=0),AU$6&lt;&gt;"",$I34&gt;=AU$6,$I34&lt;N(AU$6)+7),"◆","")</f>
        <v/>
      </c>
      <c r="AV34" s="13">
        <f>IF(AND(ISNUMBER($I34),OR($G34="",$G34=0),AV$6&lt;&gt;"",$I34&gt;=AV$6,$I34&lt;N(AV$6)+7),"◆","")</f>
        <v/>
      </c>
      <c r="AW34" s="13">
        <f>IF(AND(ISNUMBER($I34),OR($G34="",$G34=0),AW$6&lt;&gt;"",$I34&gt;=AW$6,$I34&lt;N(AW$6)+7),"◆","")</f>
        <v/>
      </c>
      <c r="AX34" s="13">
        <f>IF(AND(ISNUMBER($I34),OR($G34="",$G34=0),AX$6&lt;&gt;"",$I34&gt;=AX$6,$I34&lt;N(AX$6)+7),"◆","")</f>
        <v/>
      </c>
      <c r="AY34" s="13">
        <f>IF(AND(ISNUMBER($I34),OR($G34="",$G34=0),AY$6&lt;&gt;"",$I34&gt;=AY$6,$I34&lt;N(AY$6)+7),"◆","")</f>
        <v/>
      </c>
    </row>
    <row r="35" ht="28" customHeight="1">
      <c r="A35" s="3" t="inlineStr">
        <is>
          <t>Final details</t>
        </is>
      </c>
      <c r="B35" s="3" t="inlineStr">
        <is>
          <t>Logistics</t>
        </is>
      </c>
      <c r="C35" s="9" t="inlineStr">
        <is>
          <t>Receive deliveries</t>
        </is>
      </c>
      <c r="D35" s="3" t="inlineStr">
        <is>
          <t>Stage manager</t>
        </is>
      </c>
      <c r="E35" s="3" t="n"/>
      <c r="F35" s="10" t="n">
        <v>1</v>
      </c>
      <c r="G35" s="10" t="n">
        <v>1</v>
      </c>
      <c r="H35" s="11">
        <f>IF(I35="","",IF(AND(ISNUMBER(G35),G35&gt;=1),I35-G35+1,I35))</f>
        <v/>
      </c>
      <c r="I35" s="11">
        <f>IF(OR(NOT(ISNUMBER($B$3)),F35=""),"",$B$3-F35)</f>
        <v/>
      </c>
      <c r="J35" s="12" t="inlineStr">
        <is>
          <t>To do</t>
        </is>
      </c>
      <c r="K35" s="9" t="n"/>
      <c r="L35" s="13">
        <f>IF(AND(ISNUMBER($I35),OR($G35="",$G35=0),L$6&lt;&gt;"",$I35&gt;=L$6,$I35&lt;N(L$6)+7),"◆","")</f>
        <v/>
      </c>
      <c r="M35" s="13">
        <f>IF(AND(ISNUMBER($I35),OR($G35="",$G35=0),M$6&lt;&gt;"",$I35&gt;=M$6,$I35&lt;N(M$6)+7),"◆","")</f>
        <v/>
      </c>
      <c r="N35" s="13">
        <f>IF(AND(ISNUMBER($I35),OR($G35="",$G35=0),N$6&lt;&gt;"",$I35&gt;=N$6,$I35&lt;N(N$6)+7),"◆","")</f>
        <v/>
      </c>
      <c r="O35" s="13">
        <f>IF(AND(ISNUMBER($I35),OR($G35="",$G35=0),O$6&lt;&gt;"",$I35&gt;=O$6,$I35&lt;N(O$6)+7),"◆","")</f>
        <v/>
      </c>
      <c r="P35" s="13">
        <f>IF(AND(ISNUMBER($I35),OR($G35="",$G35=0),P$6&lt;&gt;"",$I35&gt;=P$6,$I35&lt;N(P$6)+7),"◆","")</f>
        <v/>
      </c>
      <c r="Q35" s="13">
        <f>IF(AND(ISNUMBER($I35),OR($G35="",$G35=0),Q$6&lt;&gt;"",$I35&gt;=Q$6,$I35&lt;N(Q$6)+7),"◆","")</f>
        <v/>
      </c>
      <c r="R35" s="13">
        <f>IF(AND(ISNUMBER($I35),OR($G35="",$G35=0),R$6&lt;&gt;"",$I35&gt;=R$6,$I35&lt;N(R$6)+7),"◆","")</f>
        <v/>
      </c>
      <c r="S35" s="13">
        <f>IF(AND(ISNUMBER($I35),OR($G35="",$G35=0),S$6&lt;&gt;"",$I35&gt;=S$6,$I35&lt;N(S$6)+7),"◆","")</f>
        <v/>
      </c>
      <c r="T35" s="13">
        <f>IF(AND(ISNUMBER($I35),OR($G35="",$G35=0),T$6&lt;&gt;"",$I35&gt;=T$6,$I35&lt;N(T$6)+7),"◆","")</f>
        <v/>
      </c>
      <c r="U35" s="13">
        <f>IF(AND(ISNUMBER($I35),OR($G35="",$G35=0),U$6&lt;&gt;"",$I35&gt;=U$6,$I35&lt;N(U$6)+7),"◆","")</f>
        <v/>
      </c>
      <c r="V35" s="13">
        <f>IF(AND(ISNUMBER($I35),OR($G35="",$G35=0),V$6&lt;&gt;"",$I35&gt;=V$6,$I35&lt;N(V$6)+7),"◆","")</f>
        <v/>
      </c>
      <c r="W35" s="13">
        <f>IF(AND(ISNUMBER($I35),OR($G35="",$G35=0),W$6&lt;&gt;"",$I35&gt;=W$6,$I35&lt;N(W$6)+7),"◆","")</f>
        <v/>
      </c>
      <c r="X35" s="13">
        <f>IF(AND(ISNUMBER($I35),OR($G35="",$G35=0),X$6&lt;&gt;"",$I35&gt;=X$6,$I35&lt;N(X$6)+7),"◆","")</f>
        <v/>
      </c>
      <c r="Y35" s="13">
        <f>IF(AND(ISNUMBER($I35),OR($G35="",$G35=0),Y$6&lt;&gt;"",$I35&gt;=Y$6,$I35&lt;N(Y$6)+7),"◆","")</f>
        <v/>
      </c>
      <c r="Z35" s="13">
        <f>IF(AND(ISNUMBER($I35),OR($G35="",$G35=0),Z$6&lt;&gt;"",$I35&gt;=Z$6,$I35&lt;N(Z$6)+7),"◆","")</f>
        <v/>
      </c>
      <c r="AA35" s="13">
        <f>IF(AND(ISNUMBER($I35),OR($G35="",$G35=0),AA$6&lt;&gt;"",$I35&gt;=AA$6,$I35&lt;N(AA$6)+7),"◆","")</f>
        <v/>
      </c>
      <c r="AB35" s="13">
        <f>IF(AND(ISNUMBER($I35),OR($G35="",$G35=0),AB$6&lt;&gt;"",$I35&gt;=AB$6,$I35&lt;N(AB$6)+7),"◆","")</f>
        <v/>
      </c>
      <c r="AC35" s="13">
        <f>IF(AND(ISNUMBER($I35),OR($G35="",$G35=0),AC$6&lt;&gt;"",$I35&gt;=AC$6,$I35&lt;N(AC$6)+7),"◆","")</f>
        <v/>
      </c>
      <c r="AD35" s="13">
        <f>IF(AND(ISNUMBER($I35),OR($G35="",$G35=0),AD$6&lt;&gt;"",$I35&gt;=AD$6,$I35&lt;N(AD$6)+7),"◆","")</f>
        <v/>
      </c>
      <c r="AE35" s="13">
        <f>IF(AND(ISNUMBER($I35),OR($G35="",$G35=0),AE$6&lt;&gt;"",$I35&gt;=AE$6,$I35&lt;N(AE$6)+7),"◆","")</f>
        <v/>
      </c>
      <c r="AF35" s="13">
        <f>IF(AND(ISNUMBER($I35),OR($G35="",$G35=0),AF$6&lt;&gt;"",$I35&gt;=AF$6,$I35&lt;N(AF$6)+7),"◆","")</f>
        <v/>
      </c>
      <c r="AG35" s="13">
        <f>IF(AND(ISNUMBER($I35),OR($G35="",$G35=0),AG$6&lt;&gt;"",$I35&gt;=AG$6,$I35&lt;N(AG$6)+7),"◆","")</f>
        <v/>
      </c>
      <c r="AH35" s="13">
        <f>IF(AND(ISNUMBER($I35),OR($G35="",$G35=0),AH$6&lt;&gt;"",$I35&gt;=AH$6,$I35&lt;N(AH$6)+7),"◆","")</f>
        <v/>
      </c>
      <c r="AI35" s="13">
        <f>IF(AND(ISNUMBER($I35),OR($G35="",$G35=0),AI$6&lt;&gt;"",$I35&gt;=AI$6,$I35&lt;N(AI$6)+7),"◆","")</f>
        <v/>
      </c>
      <c r="AJ35" s="13">
        <f>IF(AND(ISNUMBER($I35),OR($G35="",$G35=0),AJ$6&lt;&gt;"",$I35&gt;=AJ$6,$I35&lt;N(AJ$6)+7),"◆","")</f>
        <v/>
      </c>
      <c r="AK35" s="13">
        <f>IF(AND(ISNUMBER($I35),OR($G35="",$G35=0),AK$6&lt;&gt;"",$I35&gt;=AK$6,$I35&lt;N(AK$6)+7),"◆","")</f>
        <v/>
      </c>
      <c r="AL35" s="13">
        <f>IF(AND(ISNUMBER($I35),OR($G35="",$G35=0),AL$6&lt;&gt;"",$I35&gt;=AL$6,$I35&lt;N(AL$6)+7),"◆","")</f>
        <v/>
      </c>
      <c r="AM35" s="13">
        <f>IF(AND(ISNUMBER($I35),OR($G35="",$G35=0),AM$6&lt;&gt;"",$I35&gt;=AM$6,$I35&lt;N(AM$6)+7),"◆","")</f>
        <v/>
      </c>
      <c r="AN35" s="13">
        <f>IF(AND(ISNUMBER($I35),OR($G35="",$G35=0),AN$6&lt;&gt;"",$I35&gt;=AN$6,$I35&lt;N(AN$6)+7),"◆","")</f>
        <v/>
      </c>
      <c r="AO35" s="13">
        <f>IF(AND(ISNUMBER($I35),OR($G35="",$G35=0),AO$6&lt;&gt;"",$I35&gt;=AO$6,$I35&lt;N(AO$6)+7),"◆","")</f>
        <v/>
      </c>
      <c r="AP35" s="13">
        <f>IF(AND(ISNUMBER($I35),OR($G35="",$G35=0),AP$6&lt;&gt;"",$I35&gt;=AP$6,$I35&lt;N(AP$6)+7),"◆","")</f>
        <v/>
      </c>
      <c r="AQ35" s="13">
        <f>IF(AND(ISNUMBER($I35),OR($G35="",$G35=0),AQ$6&lt;&gt;"",$I35&gt;=AQ$6,$I35&lt;N(AQ$6)+7),"◆","")</f>
        <v/>
      </c>
      <c r="AR35" s="13">
        <f>IF(AND(ISNUMBER($I35),OR($G35="",$G35=0),AR$6&lt;&gt;"",$I35&gt;=AR$6,$I35&lt;N(AR$6)+7),"◆","")</f>
        <v/>
      </c>
      <c r="AS35" s="13">
        <f>IF(AND(ISNUMBER($I35),OR($G35="",$G35=0),AS$6&lt;&gt;"",$I35&gt;=AS$6,$I35&lt;N(AS$6)+7),"◆","")</f>
        <v/>
      </c>
      <c r="AT35" s="13">
        <f>IF(AND(ISNUMBER($I35),OR($G35="",$G35=0),AT$6&lt;&gt;"",$I35&gt;=AT$6,$I35&lt;N(AT$6)+7),"◆","")</f>
        <v/>
      </c>
      <c r="AU35" s="13">
        <f>IF(AND(ISNUMBER($I35),OR($G35="",$G35=0),AU$6&lt;&gt;"",$I35&gt;=AU$6,$I35&lt;N(AU$6)+7),"◆","")</f>
        <v/>
      </c>
      <c r="AV35" s="13">
        <f>IF(AND(ISNUMBER($I35),OR($G35="",$G35=0),AV$6&lt;&gt;"",$I35&gt;=AV$6,$I35&lt;N(AV$6)+7),"◆","")</f>
        <v/>
      </c>
      <c r="AW35" s="13">
        <f>IF(AND(ISNUMBER($I35),OR($G35="",$G35=0),AW$6&lt;&gt;"",$I35&gt;=AW$6,$I35&lt;N(AW$6)+7),"◆","")</f>
        <v/>
      </c>
      <c r="AX35" s="13">
        <f>IF(AND(ISNUMBER($I35),OR($G35="",$G35=0),AX$6&lt;&gt;"",$I35&gt;=AX$6,$I35&lt;N(AX$6)+7),"◆","")</f>
        <v/>
      </c>
      <c r="AY35" s="13">
        <f>IF(AND(ISNUMBER($I35),OR($G35="",$G35=0),AY$6&lt;&gt;"",$I35&gt;=AY$6,$I35&lt;N(AY$6)+7),"◆","")</f>
        <v/>
      </c>
    </row>
    <row r="36" ht="28" customHeight="1">
      <c r="A36" s="3" t="inlineStr">
        <is>
          <t>Final details</t>
        </is>
      </c>
      <c r="B36" s="3" t="inlineStr">
        <is>
          <t>Venue</t>
        </is>
      </c>
      <c r="C36" s="9" t="inlineStr">
        <is>
          <t>Build the venue (load-in)</t>
        </is>
      </c>
      <c r="D36" s="3" t="inlineStr">
        <is>
          <t>Stage manager</t>
        </is>
      </c>
      <c r="E36" s="3" t="n"/>
      <c r="F36" s="10" t="n">
        <v>1</v>
      </c>
      <c r="G36" s="10" t="n">
        <v>1</v>
      </c>
      <c r="H36" s="11">
        <f>IF(I36="","",IF(AND(ISNUMBER(G36),G36&gt;=1),I36-G36+1,I36))</f>
        <v/>
      </c>
      <c r="I36" s="11">
        <f>IF(OR(NOT(ISNUMBER($B$3)),F36=""),"",$B$3-F36)</f>
        <v/>
      </c>
      <c r="J36" s="12" t="inlineStr">
        <is>
          <t>To do</t>
        </is>
      </c>
      <c r="K36" s="9" t="n"/>
      <c r="L36" s="13">
        <f>IF(AND(ISNUMBER($I36),OR($G36="",$G36=0),L$6&lt;&gt;"",$I36&gt;=L$6,$I36&lt;N(L$6)+7),"◆","")</f>
        <v/>
      </c>
      <c r="M36" s="13">
        <f>IF(AND(ISNUMBER($I36),OR($G36="",$G36=0),M$6&lt;&gt;"",$I36&gt;=M$6,$I36&lt;N(M$6)+7),"◆","")</f>
        <v/>
      </c>
      <c r="N36" s="13">
        <f>IF(AND(ISNUMBER($I36),OR($G36="",$G36=0),N$6&lt;&gt;"",$I36&gt;=N$6,$I36&lt;N(N$6)+7),"◆","")</f>
        <v/>
      </c>
      <c r="O36" s="13">
        <f>IF(AND(ISNUMBER($I36),OR($G36="",$G36=0),O$6&lt;&gt;"",$I36&gt;=O$6,$I36&lt;N(O$6)+7),"◆","")</f>
        <v/>
      </c>
      <c r="P36" s="13">
        <f>IF(AND(ISNUMBER($I36),OR($G36="",$G36=0),P$6&lt;&gt;"",$I36&gt;=P$6,$I36&lt;N(P$6)+7),"◆","")</f>
        <v/>
      </c>
      <c r="Q36" s="13">
        <f>IF(AND(ISNUMBER($I36),OR($G36="",$G36=0),Q$6&lt;&gt;"",$I36&gt;=Q$6,$I36&lt;N(Q$6)+7),"◆","")</f>
        <v/>
      </c>
      <c r="R36" s="13">
        <f>IF(AND(ISNUMBER($I36),OR($G36="",$G36=0),R$6&lt;&gt;"",$I36&gt;=R$6,$I36&lt;N(R$6)+7),"◆","")</f>
        <v/>
      </c>
      <c r="S36" s="13">
        <f>IF(AND(ISNUMBER($I36),OR($G36="",$G36=0),S$6&lt;&gt;"",$I36&gt;=S$6,$I36&lt;N(S$6)+7),"◆","")</f>
        <v/>
      </c>
      <c r="T36" s="13">
        <f>IF(AND(ISNUMBER($I36),OR($G36="",$G36=0),T$6&lt;&gt;"",$I36&gt;=T$6,$I36&lt;N(T$6)+7),"◆","")</f>
        <v/>
      </c>
      <c r="U36" s="13">
        <f>IF(AND(ISNUMBER($I36),OR($G36="",$G36=0),U$6&lt;&gt;"",$I36&gt;=U$6,$I36&lt;N(U$6)+7),"◆","")</f>
        <v/>
      </c>
      <c r="V36" s="13">
        <f>IF(AND(ISNUMBER($I36),OR($G36="",$G36=0),V$6&lt;&gt;"",$I36&gt;=V$6,$I36&lt;N(V$6)+7),"◆","")</f>
        <v/>
      </c>
      <c r="W36" s="13">
        <f>IF(AND(ISNUMBER($I36),OR($G36="",$G36=0),W$6&lt;&gt;"",$I36&gt;=W$6,$I36&lt;N(W$6)+7),"◆","")</f>
        <v/>
      </c>
      <c r="X36" s="13">
        <f>IF(AND(ISNUMBER($I36),OR($G36="",$G36=0),X$6&lt;&gt;"",$I36&gt;=X$6,$I36&lt;N(X$6)+7),"◆","")</f>
        <v/>
      </c>
      <c r="Y36" s="13">
        <f>IF(AND(ISNUMBER($I36),OR($G36="",$G36=0),Y$6&lt;&gt;"",$I36&gt;=Y$6,$I36&lt;N(Y$6)+7),"◆","")</f>
        <v/>
      </c>
      <c r="Z36" s="13">
        <f>IF(AND(ISNUMBER($I36),OR($G36="",$G36=0),Z$6&lt;&gt;"",$I36&gt;=Z$6,$I36&lt;N(Z$6)+7),"◆","")</f>
        <v/>
      </c>
      <c r="AA36" s="13">
        <f>IF(AND(ISNUMBER($I36),OR($G36="",$G36=0),AA$6&lt;&gt;"",$I36&gt;=AA$6,$I36&lt;N(AA$6)+7),"◆","")</f>
        <v/>
      </c>
      <c r="AB36" s="13">
        <f>IF(AND(ISNUMBER($I36),OR($G36="",$G36=0),AB$6&lt;&gt;"",$I36&gt;=AB$6,$I36&lt;N(AB$6)+7),"◆","")</f>
        <v/>
      </c>
      <c r="AC36" s="13">
        <f>IF(AND(ISNUMBER($I36),OR($G36="",$G36=0),AC$6&lt;&gt;"",$I36&gt;=AC$6,$I36&lt;N(AC$6)+7),"◆","")</f>
        <v/>
      </c>
      <c r="AD36" s="13">
        <f>IF(AND(ISNUMBER($I36),OR($G36="",$G36=0),AD$6&lt;&gt;"",$I36&gt;=AD$6,$I36&lt;N(AD$6)+7),"◆","")</f>
        <v/>
      </c>
      <c r="AE36" s="13">
        <f>IF(AND(ISNUMBER($I36),OR($G36="",$G36=0),AE$6&lt;&gt;"",$I36&gt;=AE$6,$I36&lt;N(AE$6)+7),"◆","")</f>
        <v/>
      </c>
      <c r="AF36" s="13">
        <f>IF(AND(ISNUMBER($I36),OR($G36="",$G36=0),AF$6&lt;&gt;"",$I36&gt;=AF$6,$I36&lt;N(AF$6)+7),"◆","")</f>
        <v/>
      </c>
      <c r="AG36" s="13">
        <f>IF(AND(ISNUMBER($I36),OR($G36="",$G36=0),AG$6&lt;&gt;"",$I36&gt;=AG$6,$I36&lt;N(AG$6)+7),"◆","")</f>
        <v/>
      </c>
      <c r="AH36" s="13">
        <f>IF(AND(ISNUMBER($I36),OR($G36="",$G36=0),AH$6&lt;&gt;"",$I36&gt;=AH$6,$I36&lt;N(AH$6)+7),"◆","")</f>
        <v/>
      </c>
      <c r="AI36" s="13">
        <f>IF(AND(ISNUMBER($I36),OR($G36="",$G36=0),AI$6&lt;&gt;"",$I36&gt;=AI$6,$I36&lt;N(AI$6)+7),"◆","")</f>
        <v/>
      </c>
      <c r="AJ36" s="13">
        <f>IF(AND(ISNUMBER($I36),OR($G36="",$G36=0),AJ$6&lt;&gt;"",$I36&gt;=AJ$6,$I36&lt;N(AJ$6)+7),"◆","")</f>
        <v/>
      </c>
      <c r="AK36" s="13">
        <f>IF(AND(ISNUMBER($I36),OR($G36="",$G36=0),AK$6&lt;&gt;"",$I36&gt;=AK$6,$I36&lt;N(AK$6)+7),"◆","")</f>
        <v/>
      </c>
      <c r="AL36" s="13">
        <f>IF(AND(ISNUMBER($I36),OR($G36="",$G36=0),AL$6&lt;&gt;"",$I36&gt;=AL$6,$I36&lt;N(AL$6)+7),"◆","")</f>
        <v/>
      </c>
      <c r="AM36" s="13">
        <f>IF(AND(ISNUMBER($I36),OR($G36="",$G36=0),AM$6&lt;&gt;"",$I36&gt;=AM$6,$I36&lt;N(AM$6)+7),"◆","")</f>
        <v/>
      </c>
      <c r="AN36" s="13">
        <f>IF(AND(ISNUMBER($I36),OR($G36="",$G36=0),AN$6&lt;&gt;"",$I36&gt;=AN$6,$I36&lt;N(AN$6)+7),"◆","")</f>
        <v/>
      </c>
      <c r="AO36" s="13">
        <f>IF(AND(ISNUMBER($I36),OR($G36="",$G36=0),AO$6&lt;&gt;"",$I36&gt;=AO$6,$I36&lt;N(AO$6)+7),"◆","")</f>
        <v/>
      </c>
      <c r="AP36" s="13">
        <f>IF(AND(ISNUMBER($I36),OR($G36="",$G36=0),AP$6&lt;&gt;"",$I36&gt;=AP$6,$I36&lt;N(AP$6)+7),"◆","")</f>
        <v/>
      </c>
      <c r="AQ36" s="13">
        <f>IF(AND(ISNUMBER($I36),OR($G36="",$G36=0),AQ$6&lt;&gt;"",$I36&gt;=AQ$6,$I36&lt;N(AQ$6)+7),"◆","")</f>
        <v/>
      </c>
      <c r="AR36" s="13">
        <f>IF(AND(ISNUMBER($I36),OR($G36="",$G36=0),AR$6&lt;&gt;"",$I36&gt;=AR$6,$I36&lt;N(AR$6)+7),"◆","")</f>
        <v/>
      </c>
      <c r="AS36" s="13">
        <f>IF(AND(ISNUMBER($I36),OR($G36="",$G36=0),AS$6&lt;&gt;"",$I36&gt;=AS$6,$I36&lt;N(AS$6)+7),"◆","")</f>
        <v/>
      </c>
      <c r="AT36" s="13">
        <f>IF(AND(ISNUMBER($I36),OR($G36="",$G36=0),AT$6&lt;&gt;"",$I36&gt;=AT$6,$I36&lt;N(AT$6)+7),"◆","")</f>
        <v/>
      </c>
      <c r="AU36" s="13">
        <f>IF(AND(ISNUMBER($I36),OR($G36="",$G36=0),AU$6&lt;&gt;"",$I36&gt;=AU$6,$I36&lt;N(AU$6)+7),"◆","")</f>
        <v/>
      </c>
      <c r="AV36" s="13">
        <f>IF(AND(ISNUMBER($I36),OR($G36="",$G36=0),AV$6&lt;&gt;"",$I36&gt;=AV$6,$I36&lt;N(AV$6)+7),"◆","")</f>
        <v/>
      </c>
      <c r="AW36" s="13">
        <f>IF(AND(ISNUMBER($I36),OR($G36="",$G36=0),AW$6&lt;&gt;"",$I36&gt;=AW$6,$I36&lt;N(AW$6)+7),"◆","")</f>
        <v/>
      </c>
      <c r="AX36" s="13">
        <f>IF(AND(ISNUMBER($I36),OR($G36="",$G36=0),AX$6&lt;&gt;"",$I36&gt;=AX$6,$I36&lt;N(AX$6)+7),"◆","")</f>
        <v/>
      </c>
      <c r="AY36" s="13">
        <f>IF(AND(ISNUMBER($I36),OR($G36="",$G36=0),AY$6&lt;&gt;"",$I36&gt;=AY$6,$I36&lt;N(AY$6)+7),"◆","")</f>
        <v/>
      </c>
    </row>
    <row r="37" ht="28" customHeight="1">
      <c r="A37" s="3" t="inlineStr">
        <is>
          <t>Event day</t>
        </is>
      </c>
      <c r="B37" s="3" t="inlineStr">
        <is>
          <t>Scoping</t>
        </is>
      </c>
      <c r="C37" s="9" t="inlineStr">
        <is>
          <t>Open doors</t>
        </is>
      </c>
      <c r="D37" s="3" t="inlineStr">
        <is>
          <t>Project lead</t>
        </is>
      </c>
      <c r="E37" s="3" t="n"/>
      <c r="F37" s="10" t="n">
        <v>0</v>
      </c>
      <c r="G37" s="10" t="n">
        <v>0</v>
      </c>
      <c r="H37" s="11">
        <f>IF(I37="","",IF(AND(ISNUMBER(G37),G37&gt;=1),I37-G37+1,I37))</f>
        <v/>
      </c>
      <c r="I37" s="11">
        <f>IF(OR(NOT(ISNUMBER($B$3)),F37=""),"",$B$3-F37)</f>
        <v/>
      </c>
      <c r="J37" s="12" t="inlineStr">
        <is>
          <t>To do</t>
        </is>
      </c>
      <c r="K37" s="9" t="n"/>
      <c r="L37" s="13">
        <f>IF(AND(ISNUMBER($I37),OR($G37="",$G37=0),L$6&lt;&gt;"",$I37&gt;=L$6,$I37&lt;N(L$6)+7),"◆","")</f>
        <v/>
      </c>
      <c r="M37" s="13">
        <f>IF(AND(ISNUMBER($I37),OR($G37="",$G37=0),M$6&lt;&gt;"",$I37&gt;=M$6,$I37&lt;N(M$6)+7),"◆","")</f>
        <v/>
      </c>
      <c r="N37" s="13">
        <f>IF(AND(ISNUMBER($I37),OR($G37="",$G37=0),N$6&lt;&gt;"",$I37&gt;=N$6,$I37&lt;N(N$6)+7),"◆","")</f>
        <v/>
      </c>
      <c r="O37" s="13">
        <f>IF(AND(ISNUMBER($I37),OR($G37="",$G37=0),O$6&lt;&gt;"",$I37&gt;=O$6,$I37&lt;N(O$6)+7),"◆","")</f>
        <v/>
      </c>
      <c r="P37" s="13">
        <f>IF(AND(ISNUMBER($I37),OR($G37="",$G37=0),P$6&lt;&gt;"",$I37&gt;=P$6,$I37&lt;N(P$6)+7),"◆","")</f>
        <v/>
      </c>
      <c r="Q37" s="13">
        <f>IF(AND(ISNUMBER($I37),OR($G37="",$G37=0),Q$6&lt;&gt;"",$I37&gt;=Q$6,$I37&lt;N(Q$6)+7),"◆","")</f>
        <v/>
      </c>
      <c r="R37" s="13">
        <f>IF(AND(ISNUMBER($I37),OR($G37="",$G37=0),R$6&lt;&gt;"",$I37&gt;=R$6,$I37&lt;N(R$6)+7),"◆","")</f>
        <v/>
      </c>
      <c r="S37" s="13">
        <f>IF(AND(ISNUMBER($I37),OR($G37="",$G37=0),S$6&lt;&gt;"",$I37&gt;=S$6,$I37&lt;N(S$6)+7),"◆","")</f>
        <v/>
      </c>
      <c r="T37" s="13">
        <f>IF(AND(ISNUMBER($I37),OR($G37="",$G37=0),T$6&lt;&gt;"",$I37&gt;=T$6,$I37&lt;N(T$6)+7),"◆","")</f>
        <v/>
      </c>
      <c r="U37" s="13">
        <f>IF(AND(ISNUMBER($I37),OR($G37="",$G37=0),U$6&lt;&gt;"",$I37&gt;=U$6,$I37&lt;N(U$6)+7),"◆","")</f>
        <v/>
      </c>
      <c r="V37" s="13">
        <f>IF(AND(ISNUMBER($I37),OR($G37="",$G37=0),V$6&lt;&gt;"",$I37&gt;=V$6,$I37&lt;N(V$6)+7),"◆","")</f>
        <v/>
      </c>
      <c r="W37" s="13">
        <f>IF(AND(ISNUMBER($I37),OR($G37="",$G37=0),W$6&lt;&gt;"",$I37&gt;=W$6,$I37&lt;N(W$6)+7),"◆","")</f>
        <v/>
      </c>
      <c r="X37" s="13">
        <f>IF(AND(ISNUMBER($I37),OR($G37="",$G37=0),X$6&lt;&gt;"",$I37&gt;=X$6,$I37&lt;N(X$6)+7),"◆","")</f>
        <v/>
      </c>
      <c r="Y37" s="13">
        <f>IF(AND(ISNUMBER($I37),OR($G37="",$G37=0),Y$6&lt;&gt;"",$I37&gt;=Y$6,$I37&lt;N(Y$6)+7),"◆","")</f>
        <v/>
      </c>
      <c r="Z37" s="13">
        <f>IF(AND(ISNUMBER($I37),OR($G37="",$G37=0),Z$6&lt;&gt;"",$I37&gt;=Z$6,$I37&lt;N(Z$6)+7),"◆","")</f>
        <v/>
      </c>
      <c r="AA37" s="13">
        <f>IF(AND(ISNUMBER($I37),OR($G37="",$G37=0),AA$6&lt;&gt;"",$I37&gt;=AA$6,$I37&lt;N(AA$6)+7),"◆","")</f>
        <v/>
      </c>
      <c r="AB37" s="13">
        <f>IF(AND(ISNUMBER($I37),OR($G37="",$G37=0),AB$6&lt;&gt;"",$I37&gt;=AB$6,$I37&lt;N(AB$6)+7),"◆","")</f>
        <v/>
      </c>
      <c r="AC37" s="13">
        <f>IF(AND(ISNUMBER($I37),OR($G37="",$G37=0),AC$6&lt;&gt;"",$I37&gt;=AC$6,$I37&lt;N(AC$6)+7),"◆","")</f>
        <v/>
      </c>
      <c r="AD37" s="13">
        <f>IF(AND(ISNUMBER($I37),OR($G37="",$G37=0),AD$6&lt;&gt;"",$I37&gt;=AD$6,$I37&lt;N(AD$6)+7),"◆","")</f>
        <v/>
      </c>
      <c r="AE37" s="13">
        <f>IF(AND(ISNUMBER($I37),OR($G37="",$G37=0),AE$6&lt;&gt;"",$I37&gt;=AE$6,$I37&lt;N(AE$6)+7),"◆","")</f>
        <v/>
      </c>
      <c r="AF37" s="13">
        <f>IF(AND(ISNUMBER($I37),OR($G37="",$G37=0),AF$6&lt;&gt;"",$I37&gt;=AF$6,$I37&lt;N(AF$6)+7),"◆","")</f>
        <v/>
      </c>
      <c r="AG37" s="13">
        <f>IF(AND(ISNUMBER($I37),OR($G37="",$G37=0),AG$6&lt;&gt;"",$I37&gt;=AG$6,$I37&lt;N(AG$6)+7),"◆","")</f>
        <v/>
      </c>
      <c r="AH37" s="13">
        <f>IF(AND(ISNUMBER($I37),OR($G37="",$G37=0),AH$6&lt;&gt;"",$I37&gt;=AH$6,$I37&lt;N(AH$6)+7),"◆","")</f>
        <v/>
      </c>
      <c r="AI37" s="13">
        <f>IF(AND(ISNUMBER($I37),OR($G37="",$G37=0),AI$6&lt;&gt;"",$I37&gt;=AI$6,$I37&lt;N(AI$6)+7),"◆","")</f>
        <v/>
      </c>
      <c r="AJ37" s="13">
        <f>IF(AND(ISNUMBER($I37),OR($G37="",$G37=0),AJ$6&lt;&gt;"",$I37&gt;=AJ$6,$I37&lt;N(AJ$6)+7),"◆","")</f>
        <v/>
      </c>
      <c r="AK37" s="13">
        <f>IF(AND(ISNUMBER($I37),OR($G37="",$G37=0),AK$6&lt;&gt;"",$I37&gt;=AK$6,$I37&lt;N(AK$6)+7),"◆","")</f>
        <v/>
      </c>
      <c r="AL37" s="13">
        <f>IF(AND(ISNUMBER($I37),OR($G37="",$G37=0),AL$6&lt;&gt;"",$I37&gt;=AL$6,$I37&lt;N(AL$6)+7),"◆","")</f>
        <v/>
      </c>
      <c r="AM37" s="13">
        <f>IF(AND(ISNUMBER($I37),OR($G37="",$G37=0),AM$6&lt;&gt;"",$I37&gt;=AM$6,$I37&lt;N(AM$6)+7),"◆","")</f>
        <v/>
      </c>
      <c r="AN37" s="13">
        <f>IF(AND(ISNUMBER($I37),OR($G37="",$G37=0),AN$6&lt;&gt;"",$I37&gt;=AN$6,$I37&lt;N(AN$6)+7),"◆","")</f>
        <v/>
      </c>
      <c r="AO37" s="13">
        <f>IF(AND(ISNUMBER($I37),OR($G37="",$G37=0),AO$6&lt;&gt;"",$I37&gt;=AO$6,$I37&lt;N(AO$6)+7),"◆","")</f>
        <v/>
      </c>
      <c r="AP37" s="13">
        <f>IF(AND(ISNUMBER($I37),OR($G37="",$G37=0),AP$6&lt;&gt;"",$I37&gt;=AP$6,$I37&lt;N(AP$6)+7),"◆","")</f>
        <v/>
      </c>
      <c r="AQ37" s="13">
        <f>IF(AND(ISNUMBER($I37),OR($G37="",$G37=0),AQ$6&lt;&gt;"",$I37&gt;=AQ$6,$I37&lt;N(AQ$6)+7),"◆","")</f>
        <v/>
      </c>
      <c r="AR37" s="13">
        <f>IF(AND(ISNUMBER($I37),OR($G37="",$G37=0),AR$6&lt;&gt;"",$I37&gt;=AR$6,$I37&lt;N(AR$6)+7),"◆","")</f>
        <v/>
      </c>
      <c r="AS37" s="13">
        <f>IF(AND(ISNUMBER($I37),OR($G37="",$G37=0),AS$6&lt;&gt;"",$I37&gt;=AS$6,$I37&lt;N(AS$6)+7),"◆","")</f>
        <v/>
      </c>
      <c r="AT37" s="13">
        <f>IF(AND(ISNUMBER($I37),OR($G37="",$G37=0),AT$6&lt;&gt;"",$I37&gt;=AT$6,$I37&lt;N(AT$6)+7),"◆","")</f>
        <v/>
      </c>
      <c r="AU37" s="13">
        <f>IF(AND(ISNUMBER($I37),OR($G37="",$G37=0),AU$6&lt;&gt;"",$I37&gt;=AU$6,$I37&lt;N(AU$6)+7),"◆","")</f>
        <v/>
      </c>
      <c r="AV37" s="13">
        <f>IF(AND(ISNUMBER($I37),OR($G37="",$G37=0),AV$6&lt;&gt;"",$I37&gt;=AV$6,$I37&lt;N(AV$6)+7),"◆","")</f>
        <v/>
      </c>
      <c r="AW37" s="13">
        <f>IF(AND(ISNUMBER($I37),OR($G37="",$G37=0),AW$6&lt;&gt;"",$I37&gt;=AW$6,$I37&lt;N(AW$6)+7),"◆","")</f>
        <v/>
      </c>
      <c r="AX37" s="13">
        <f>IF(AND(ISNUMBER($I37),OR($G37="",$G37=0),AX$6&lt;&gt;"",$I37&gt;=AX$6,$I37&lt;N(AX$6)+7),"◆","")</f>
        <v/>
      </c>
      <c r="AY37" s="13">
        <f>IF(AND(ISNUMBER($I37),OR($G37="",$G37=0),AY$6&lt;&gt;"",$I37&gt;=AY$6,$I37&lt;N(AY$6)+7),"◆","")</f>
        <v/>
      </c>
    </row>
    <row r="38" ht="28" customHeight="1">
      <c r="A38" s="3" t="inlineStr">
        <is>
          <t>After</t>
        </is>
      </c>
      <c r="B38" s="3" t="inlineStr">
        <is>
          <t>Venue</t>
        </is>
      </c>
      <c r="C38" s="9" t="inlineStr">
        <is>
          <t>Strike the venue (load-out)</t>
        </is>
      </c>
      <c r="D38" s="3" t="inlineStr">
        <is>
          <t>Stage manager</t>
        </is>
      </c>
      <c r="E38" s="3" t="n"/>
      <c r="F38" s="10" t="n">
        <v>-1</v>
      </c>
      <c r="G38" s="10" t="n">
        <v>1</v>
      </c>
      <c r="H38" s="11">
        <f>IF(I38="","",IF(AND(ISNUMBER(G38),G38&gt;=1),I38-G38+1,I38))</f>
        <v/>
      </c>
      <c r="I38" s="11">
        <f>IF(OR(NOT(ISNUMBER($B$3)),F38=""),"",$B$3-F38)</f>
        <v/>
      </c>
      <c r="J38" s="12" t="inlineStr">
        <is>
          <t>To do</t>
        </is>
      </c>
      <c r="K38" s="9" t="n"/>
      <c r="L38" s="13">
        <f>IF(AND(ISNUMBER($I38),OR($G38="",$G38=0),L$6&lt;&gt;"",$I38&gt;=L$6,$I38&lt;N(L$6)+7),"◆","")</f>
        <v/>
      </c>
      <c r="M38" s="13">
        <f>IF(AND(ISNUMBER($I38),OR($G38="",$G38=0),M$6&lt;&gt;"",$I38&gt;=M$6,$I38&lt;N(M$6)+7),"◆","")</f>
        <v/>
      </c>
      <c r="N38" s="13">
        <f>IF(AND(ISNUMBER($I38),OR($G38="",$G38=0),N$6&lt;&gt;"",$I38&gt;=N$6,$I38&lt;N(N$6)+7),"◆","")</f>
        <v/>
      </c>
      <c r="O38" s="13">
        <f>IF(AND(ISNUMBER($I38),OR($G38="",$G38=0),O$6&lt;&gt;"",$I38&gt;=O$6,$I38&lt;N(O$6)+7),"◆","")</f>
        <v/>
      </c>
      <c r="P38" s="13">
        <f>IF(AND(ISNUMBER($I38),OR($G38="",$G38=0),P$6&lt;&gt;"",$I38&gt;=P$6,$I38&lt;N(P$6)+7),"◆","")</f>
        <v/>
      </c>
      <c r="Q38" s="13">
        <f>IF(AND(ISNUMBER($I38),OR($G38="",$G38=0),Q$6&lt;&gt;"",$I38&gt;=Q$6,$I38&lt;N(Q$6)+7),"◆","")</f>
        <v/>
      </c>
      <c r="R38" s="13">
        <f>IF(AND(ISNUMBER($I38),OR($G38="",$G38=0),R$6&lt;&gt;"",$I38&gt;=R$6,$I38&lt;N(R$6)+7),"◆","")</f>
        <v/>
      </c>
      <c r="S38" s="13">
        <f>IF(AND(ISNUMBER($I38),OR($G38="",$G38=0),S$6&lt;&gt;"",$I38&gt;=S$6,$I38&lt;N(S$6)+7),"◆","")</f>
        <v/>
      </c>
      <c r="T38" s="13">
        <f>IF(AND(ISNUMBER($I38),OR($G38="",$G38=0),T$6&lt;&gt;"",$I38&gt;=T$6,$I38&lt;N(T$6)+7),"◆","")</f>
        <v/>
      </c>
      <c r="U38" s="13">
        <f>IF(AND(ISNUMBER($I38),OR($G38="",$G38=0),U$6&lt;&gt;"",$I38&gt;=U$6,$I38&lt;N(U$6)+7),"◆","")</f>
        <v/>
      </c>
      <c r="V38" s="13">
        <f>IF(AND(ISNUMBER($I38),OR($G38="",$G38=0),V$6&lt;&gt;"",$I38&gt;=V$6,$I38&lt;N(V$6)+7),"◆","")</f>
        <v/>
      </c>
      <c r="W38" s="13">
        <f>IF(AND(ISNUMBER($I38),OR($G38="",$G38=0),W$6&lt;&gt;"",$I38&gt;=W$6,$I38&lt;N(W$6)+7),"◆","")</f>
        <v/>
      </c>
      <c r="X38" s="13">
        <f>IF(AND(ISNUMBER($I38),OR($G38="",$G38=0),X$6&lt;&gt;"",$I38&gt;=X$6,$I38&lt;N(X$6)+7),"◆","")</f>
        <v/>
      </c>
      <c r="Y38" s="13">
        <f>IF(AND(ISNUMBER($I38),OR($G38="",$G38=0),Y$6&lt;&gt;"",$I38&gt;=Y$6,$I38&lt;N(Y$6)+7),"◆","")</f>
        <v/>
      </c>
      <c r="Z38" s="13">
        <f>IF(AND(ISNUMBER($I38),OR($G38="",$G38=0),Z$6&lt;&gt;"",$I38&gt;=Z$6,$I38&lt;N(Z$6)+7),"◆","")</f>
        <v/>
      </c>
      <c r="AA38" s="13">
        <f>IF(AND(ISNUMBER($I38),OR($G38="",$G38=0),AA$6&lt;&gt;"",$I38&gt;=AA$6,$I38&lt;N(AA$6)+7),"◆","")</f>
        <v/>
      </c>
      <c r="AB38" s="13">
        <f>IF(AND(ISNUMBER($I38),OR($G38="",$G38=0),AB$6&lt;&gt;"",$I38&gt;=AB$6,$I38&lt;N(AB$6)+7),"◆","")</f>
        <v/>
      </c>
      <c r="AC38" s="13">
        <f>IF(AND(ISNUMBER($I38),OR($G38="",$G38=0),AC$6&lt;&gt;"",$I38&gt;=AC$6,$I38&lt;N(AC$6)+7),"◆","")</f>
        <v/>
      </c>
      <c r="AD38" s="13">
        <f>IF(AND(ISNUMBER($I38),OR($G38="",$G38=0),AD$6&lt;&gt;"",$I38&gt;=AD$6,$I38&lt;N(AD$6)+7),"◆","")</f>
        <v/>
      </c>
      <c r="AE38" s="13">
        <f>IF(AND(ISNUMBER($I38),OR($G38="",$G38=0),AE$6&lt;&gt;"",$I38&gt;=AE$6,$I38&lt;N(AE$6)+7),"◆","")</f>
        <v/>
      </c>
      <c r="AF38" s="13">
        <f>IF(AND(ISNUMBER($I38),OR($G38="",$G38=0),AF$6&lt;&gt;"",$I38&gt;=AF$6,$I38&lt;N(AF$6)+7),"◆","")</f>
        <v/>
      </c>
      <c r="AG38" s="13">
        <f>IF(AND(ISNUMBER($I38),OR($G38="",$G38=0),AG$6&lt;&gt;"",$I38&gt;=AG$6,$I38&lt;N(AG$6)+7),"◆","")</f>
        <v/>
      </c>
      <c r="AH38" s="13">
        <f>IF(AND(ISNUMBER($I38),OR($G38="",$G38=0),AH$6&lt;&gt;"",$I38&gt;=AH$6,$I38&lt;N(AH$6)+7),"◆","")</f>
        <v/>
      </c>
      <c r="AI38" s="13">
        <f>IF(AND(ISNUMBER($I38),OR($G38="",$G38=0),AI$6&lt;&gt;"",$I38&gt;=AI$6,$I38&lt;N(AI$6)+7),"◆","")</f>
        <v/>
      </c>
      <c r="AJ38" s="13">
        <f>IF(AND(ISNUMBER($I38),OR($G38="",$G38=0),AJ$6&lt;&gt;"",$I38&gt;=AJ$6,$I38&lt;N(AJ$6)+7),"◆","")</f>
        <v/>
      </c>
      <c r="AK38" s="13">
        <f>IF(AND(ISNUMBER($I38),OR($G38="",$G38=0),AK$6&lt;&gt;"",$I38&gt;=AK$6,$I38&lt;N(AK$6)+7),"◆","")</f>
        <v/>
      </c>
      <c r="AL38" s="13">
        <f>IF(AND(ISNUMBER($I38),OR($G38="",$G38=0),AL$6&lt;&gt;"",$I38&gt;=AL$6,$I38&lt;N(AL$6)+7),"◆","")</f>
        <v/>
      </c>
      <c r="AM38" s="13">
        <f>IF(AND(ISNUMBER($I38),OR($G38="",$G38=0),AM$6&lt;&gt;"",$I38&gt;=AM$6,$I38&lt;N(AM$6)+7),"◆","")</f>
        <v/>
      </c>
      <c r="AN38" s="13">
        <f>IF(AND(ISNUMBER($I38),OR($G38="",$G38=0),AN$6&lt;&gt;"",$I38&gt;=AN$6,$I38&lt;N(AN$6)+7),"◆","")</f>
        <v/>
      </c>
      <c r="AO38" s="13">
        <f>IF(AND(ISNUMBER($I38),OR($G38="",$G38=0),AO$6&lt;&gt;"",$I38&gt;=AO$6,$I38&lt;N(AO$6)+7),"◆","")</f>
        <v/>
      </c>
      <c r="AP38" s="13">
        <f>IF(AND(ISNUMBER($I38),OR($G38="",$G38=0),AP$6&lt;&gt;"",$I38&gt;=AP$6,$I38&lt;N(AP$6)+7),"◆","")</f>
        <v/>
      </c>
      <c r="AQ38" s="13">
        <f>IF(AND(ISNUMBER($I38),OR($G38="",$G38=0),AQ$6&lt;&gt;"",$I38&gt;=AQ$6,$I38&lt;N(AQ$6)+7),"◆","")</f>
        <v/>
      </c>
      <c r="AR38" s="13">
        <f>IF(AND(ISNUMBER($I38),OR($G38="",$G38=0),AR$6&lt;&gt;"",$I38&gt;=AR$6,$I38&lt;N(AR$6)+7),"◆","")</f>
        <v/>
      </c>
      <c r="AS38" s="13">
        <f>IF(AND(ISNUMBER($I38),OR($G38="",$G38=0),AS$6&lt;&gt;"",$I38&gt;=AS$6,$I38&lt;N(AS$6)+7),"◆","")</f>
        <v/>
      </c>
      <c r="AT38" s="13">
        <f>IF(AND(ISNUMBER($I38),OR($G38="",$G38=0),AT$6&lt;&gt;"",$I38&gt;=AT$6,$I38&lt;N(AT$6)+7),"◆","")</f>
        <v/>
      </c>
      <c r="AU38" s="13">
        <f>IF(AND(ISNUMBER($I38),OR($G38="",$G38=0),AU$6&lt;&gt;"",$I38&gt;=AU$6,$I38&lt;N(AU$6)+7),"◆","")</f>
        <v/>
      </c>
      <c r="AV38" s="13">
        <f>IF(AND(ISNUMBER($I38),OR($G38="",$G38=0),AV$6&lt;&gt;"",$I38&gt;=AV$6,$I38&lt;N(AV$6)+7),"◆","")</f>
        <v/>
      </c>
      <c r="AW38" s="13">
        <f>IF(AND(ISNUMBER($I38),OR($G38="",$G38=0),AW$6&lt;&gt;"",$I38&gt;=AW$6,$I38&lt;N(AW$6)+7),"◆","")</f>
        <v/>
      </c>
      <c r="AX38" s="13">
        <f>IF(AND(ISNUMBER($I38),OR($G38="",$G38=0),AX$6&lt;&gt;"",$I38&gt;=AX$6,$I38&lt;N(AX$6)+7),"◆","")</f>
        <v/>
      </c>
      <c r="AY38" s="13">
        <f>IF(AND(ISNUMBER($I38),OR($G38="",$G38=0),AY$6&lt;&gt;"",$I38&gt;=AY$6,$I38&lt;N(AY$6)+7),"◆","")</f>
        <v/>
      </c>
    </row>
    <row r="39" ht="28" customHeight="1">
      <c r="A39" s="3" t="inlineStr">
        <is>
          <t>After</t>
        </is>
      </c>
      <c r="B39" s="3" t="inlineStr">
        <is>
          <t>Budget</t>
        </is>
      </c>
      <c r="C39" s="9" t="inlineStr">
        <is>
          <t>Receive invoices</t>
        </is>
      </c>
      <c r="D39" s="3" t="inlineStr">
        <is>
          <t>Admin</t>
        </is>
      </c>
      <c r="E39" s="3" t="n"/>
      <c r="F39" s="10" t="n">
        <v>-10</v>
      </c>
      <c r="G39" s="10" t="n">
        <v>9</v>
      </c>
      <c r="H39" s="11">
        <f>IF(I39="","",IF(AND(ISNUMBER(G39),G39&gt;=1),I39-G39+1,I39))</f>
        <v/>
      </c>
      <c r="I39" s="11">
        <f>IF(OR(NOT(ISNUMBER($B$3)),F39=""),"",$B$3-F39)</f>
        <v/>
      </c>
      <c r="J39" s="12" t="inlineStr">
        <is>
          <t>To do</t>
        </is>
      </c>
      <c r="K39" s="9" t="n"/>
      <c r="L39" s="13">
        <f>IF(AND(ISNUMBER($I39),OR($G39="",$G39=0),L$6&lt;&gt;"",$I39&gt;=L$6,$I39&lt;N(L$6)+7),"◆","")</f>
        <v/>
      </c>
      <c r="M39" s="13">
        <f>IF(AND(ISNUMBER($I39),OR($G39="",$G39=0),M$6&lt;&gt;"",$I39&gt;=M$6,$I39&lt;N(M$6)+7),"◆","")</f>
        <v/>
      </c>
      <c r="N39" s="13">
        <f>IF(AND(ISNUMBER($I39),OR($G39="",$G39=0),N$6&lt;&gt;"",$I39&gt;=N$6,$I39&lt;N(N$6)+7),"◆","")</f>
        <v/>
      </c>
      <c r="O39" s="13">
        <f>IF(AND(ISNUMBER($I39),OR($G39="",$G39=0),O$6&lt;&gt;"",$I39&gt;=O$6,$I39&lt;N(O$6)+7),"◆","")</f>
        <v/>
      </c>
      <c r="P39" s="13">
        <f>IF(AND(ISNUMBER($I39),OR($G39="",$G39=0),P$6&lt;&gt;"",$I39&gt;=P$6,$I39&lt;N(P$6)+7),"◆","")</f>
        <v/>
      </c>
      <c r="Q39" s="13">
        <f>IF(AND(ISNUMBER($I39),OR($G39="",$G39=0),Q$6&lt;&gt;"",$I39&gt;=Q$6,$I39&lt;N(Q$6)+7),"◆","")</f>
        <v/>
      </c>
      <c r="R39" s="13">
        <f>IF(AND(ISNUMBER($I39),OR($G39="",$G39=0),R$6&lt;&gt;"",$I39&gt;=R$6,$I39&lt;N(R$6)+7),"◆","")</f>
        <v/>
      </c>
      <c r="S39" s="13">
        <f>IF(AND(ISNUMBER($I39),OR($G39="",$G39=0),S$6&lt;&gt;"",$I39&gt;=S$6,$I39&lt;N(S$6)+7),"◆","")</f>
        <v/>
      </c>
      <c r="T39" s="13">
        <f>IF(AND(ISNUMBER($I39),OR($G39="",$G39=0),T$6&lt;&gt;"",$I39&gt;=T$6,$I39&lt;N(T$6)+7),"◆","")</f>
        <v/>
      </c>
      <c r="U39" s="13">
        <f>IF(AND(ISNUMBER($I39),OR($G39="",$G39=0),U$6&lt;&gt;"",$I39&gt;=U$6,$I39&lt;N(U$6)+7),"◆","")</f>
        <v/>
      </c>
      <c r="V39" s="13">
        <f>IF(AND(ISNUMBER($I39),OR($G39="",$G39=0),V$6&lt;&gt;"",$I39&gt;=V$6,$I39&lt;N(V$6)+7),"◆","")</f>
        <v/>
      </c>
      <c r="W39" s="13">
        <f>IF(AND(ISNUMBER($I39),OR($G39="",$G39=0),W$6&lt;&gt;"",$I39&gt;=W$6,$I39&lt;N(W$6)+7),"◆","")</f>
        <v/>
      </c>
      <c r="X39" s="13">
        <f>IF(AND(ISNUMBER($I39),OR($G39="",$G39=0),X$6&lt;&gt;"",$I39&gt;=X$6,$I39&lt;N(X$6)+7),"◆","")</f>
        <v/>
      </c>
      <c r="Y39" s="13">
        <f>IF(AND(ISNUMBER($I39),OR($G39="",$G39=0),Y$6&lt;&gt;"",$I39&gt;=Y$6,$I39&lt;N(Y$6)+7),"◆","")</f>
        <v/>
      </c>
      <c r="Z39" s="13">
        <f>IF(AND(ISNUMBER($I39),OR($G39="",$G39=0),Z$6&lt;&gt;"",$I39&gt;=Z$6,$I39&lt;N(Z$6)+7),"◆","")</f>
        <v/>
      </c>
      <c r="AA39" s="13">
        <f>IF(AND(ISNUMBER($I39),OR($G39="",$G39=0),AA$6&lt;&gt;"",$I39&gt;=AA$6,$I39&lt;N(AA$6)+7),"◆","")</f>
        <v/>
      </c>
      <c r="AB39" s="13">
        <f>IF(AND(ISNUMBER($I39),OR($G39="",$G39=0),AB$6&lt;&gt;"",$I39&gt;=AB$6,$I39&lt;N(AB$6)+7),"◆","")</f>
        <v/>
      </c>
      <c r="AC39" s="13">
        <f>IF(AND(ISNUMBER($I39),OR($G39="",$G39=0),AC$6&lt;&gt;"",$I39&gt;=AC$6,$I39&lt;N(AC$6)+7),"◆","")</f>
        <v/>
      </c>
      <c r="AD39" s="13">
        <f>IF(AND(ISNUMBER($I39),OR($G39="",$G39=0),AD$6&lt;&gt;"",$I39&gt;=AD$6,$I39&lt;N(AD$6)+7),"◆","")</f>
        <v/>
      </c>
      <c r="AE39" s="13">
        <f>IF(AND(ISNUMBER($I39),OR($G39="",$G39=0),AE$6&lt;&gt;"",$I39&gt;=AE$6,$I39&lt;N(AE$6)+7),"◆","")</f>
        <v/>
      </c>
      <c r="AF39" s="13">
        <f>IF(AND(ISNUMBER($I39),OR($G39="",$G39=0),AF$6&lt;&gt;"",$I39&gt;=AF$6,$I39&lt;N(AF$6)+7),"◆","")</f>
        <v/>
      </c>
      <c r="AG39" s="13">
        <f>IF(AND(ISNUMBER($I39),OR($G39="",$G39=0),AG$6&lt;&gt;"",$I39&gt;=AG$6,$I39&lt;N(AG$6)+7),"◆","")</f>
        <v/>
      </c>
      <c r="AH39" s="13">
        <f>IF(AND(ISNUMBER($I39),OR($G39="",$G39=0),AH$6&lt;&gt;"",$I39&gt;=AH$6,$I39&lt;N(AH$6)+7),"◆","")</f>
        <v/>
      </c>
      <c r="AI39" s="13">
        <f>IF(AND(ISNUMBER($I39),OR($G39="",$G39=0),AI$6&lt;&gt;"",$I39&gt;=AI$6,$I39&lt;N(AI$6)+7),"◆","")</f>
        <v/>
      </c>
      <c r="AJ39" s="13">
        <f>IF(AND(ISNUMBER($I39),OR($G39="",$G39=0),AJ$6&lt;&gt;"",$I39&gt;=AJ$6,$I39&lt;N(AJ$6)+7),"◆","")</f>
        <v/>
      </c>
      <c r="AK39" s="13">
        <f>IF(AND(ISNUMBER($I39),OR($G39="",$G39=0),AK$6&lt;&gt;"",$I39&gt;=AK$6,$I39&lt;N(AK$6)+7),"◆","")</f>
        <v/>
      </c>
      <c r="AL39" s="13">
        <f>IF(AND(ISNUMBER($I39),OR($G39="",$G39=0),AL$6&lt;&gt;"",$I39&gt;=AL$6,$I39&lt;N(AL$6)+7),"◆","")</f>
        <v/>
      </c>
      <c r="AM39" s="13">
        <f>IF(AND(ISNUMBER($I39),OR($G39="",$G39=0),AM$6&lt;&gt;"",$I39&gt;=AM$6,$I39&lt;N(AM$6)+7),"◆","")</f>
        <v/>
      </c>
      <c r="AN39" s="13">
        <f>IF(AND(ISNUMBER($I39),OR($G39="",$G39=0),AN$6&lt;&gt;"",$I39&gt;=AN$6,$I39&lt;N(AN$6)+7),"◆","")</f>
        <v/>
      </c>
      <c r="AO39" s="13">
        <f>IF(AND(ISNUMBER($I39),OR($G39="",$G39=0),AO$6&lt;&gt;"",$I39&gt;=AO$6,$I39&lt;N(AO$6)+7),"◆","")</f>
        <v/>
      </c>
      <c r="AP39" s="13">
        <f>IF(AND(ISNUMBER($I39),OR($G39="",$G39=0),AP$6&lt;&gt;"",$I39&gt;=AP$6,$I39&lt;N(AP$6)+7),"◆","")</f>
        <v/>
      </c>
      <c r="AQ39" s="13">
        <f>IF(AND(ISNUMBER($I39),OR($G39="",$G39=0),AQ$6&lt;&gt;"",$I39&gt;=AQ$6,$I39&lt;N(AQ$6)+7),"◆","")</f>
        <v/>
      </c>
      <c r="AR39" s="13">
        <f>IF(AND(ISNUMBER($I39),OR($G39="",$G39=0),AR$6&lt;&gt;"",$I39&gt;=AR$6,$I39&lt;N(AR$6)+7),"◆","")</f>
        <v/>
      </c>
      <c r="AS39" s="13">
        <f>IF(AND(ISNUMBER($I39),OR($G39="",$G39=0),AS$6&lt;&gt;"",$I39&gt;=AS$6,$I39&lt;N(AS$6)+7),"◆","")</f>
        <v/>
      </c>
      <c r="AT39" s="13">
        <f>IF(AND(ISNUMBER($I39),OR($G39="",$G39=0),AT$6&lt;&gt;"",$I39&gt;=AT$6,$I39&lt;N(AT$6)+7),"◆","")</f>
        <v/>
      </c>
      <c r="AU39" s="13">
        <f>IF(AND(ISNUMBER($I39),OR($G39="",$G39=0),AU$6&lt;&gt;"",$I39&gt;=AU$6,$I39&lt;N(AU$6)+7),"◆","")</f>
        <v/>
      </c>
      <c r="AV39" s="13">
        <f>IF(AND(ISNUMBER($I39),OR($G39="",$G39=0),AV$6&lt;&gt;"",$I39&gt;=AV$6,$I39&lt;N(AV$6)+7),"◆","")</f>
        <v/>
      </c>
      <c r="AW39" s="13">
        <f>IF(AND(ISNUMBER($I39),OR($G39="",$G39=0),AW$6&lt;&gt;"",$I39&gt;=AW$6,$I39&lt;N(AW$6)+7),"◆","")</f>
        <v/>
      </c>
      <c r="AX39" s="13">
        <f>IF(AND(ISNUMBER($I39),OR($G39="",$G39=0),AX$6&lt;&gt;"",$I39&gt;=AX$6,$I39&lt;N(AX$6)+7),"◆","")</f>
        <v/>
      </c>
      <c r="AY39" s="13">
        <f>IF(AND(ISNUMBER($I39),OR($G39="",$G39=0),AY$6&lt;&gt;"",$I39&gt;=AY$6,$I39&lt;N(AY$6)+7),"◆","")</f>
        <v/>
      </c>
    </row>
    <row r="40" ht="28" customHeight="1">
      <c r="A40" s="3" t="inlineStr">
        <is>
          <t>After</t>
        </is>
      </c>
      <c r="B40" s="3" t="inlineStr">
        <is>
          <t>Budget</t>
        </is>
      </c>
      <c r="C40" s="9" t="inlineStr">
        <is>
          <t>Pay vendors within the agreed terms</t>
        </is>
      </c>
      <c r="D40" s="3" t="inlineStr">
        <is>
          <t>Admin</t>
        </is>
      </c>
      <c r="E40" s="3" t="n"/>
      <c r="F40" s="10" t="n">
        <v>-20</v>
      </c>
      <c r="G40" s="10" t="n">
        <v>10</v>
      </c>
      <c r="H40" s="11">
        <f>IF(I40="","",IF(AND(ISNUMBER(G40),G40&gt;=1),I40-G40+1,I40))</f>
        <v/>
      </c>
      <c r="I40" s="11">
        <f>IF(OR(NOT(ISNUMBER($B$3)),F40=""),"",$B$3-F40)</f>
        <v/>
      </c>
      <c r="J40" s="12" t="inlineStr">
        <is>
          <t>To do</t>
        </is>
      </c>
      <c r="K40" s="9" t="n"/>
      <c r="L40" s="13">
        <f>IF(AND(ISNUMBER($I40),OR($G40="",$G40=0),L$6&lt;&gt;"",$I40&gt;=L$6,$I40&lt;N(L$6)+7),"◆","")</f>
        <v/>
      </c>
      <c r="M40" s="13">
        <f>IF(AND(ISNUMBER($I40),OR($G40="",$G40=0),M$6&lt;&gt;"",$I40&gt;=M$6,$I40&lt;N(M$6)+7),"◆","")</f>
        <v/>
      </c>
      <c r="N40" s="13">
        <f>IF(AND(ISNUMBER($I40),OR($G40="",$G40=0),N$6&lt;&gt;"",$I40&gt;=N$6,$I40&lt;N(N$6)+7),"◆","")</f>
        <v/>
      </c>
      <c r="O40" s="13">
        <f>IF(AND(ISNUMBER($I40),OR($G40="",$G40=0),O$6&lt;&gt;"",$I40&gt;=O$6,$I40&lt;N(O$6)+7),"◆","")</f>
        <v/>
      </c>
      <c r="P40" s="13">
        <f>IF(AND(ISNUMBER($I40),OR($G40="",$G40=0),P$6&lt;&gt;"",$I40&gt;=P$6,$I40&lt;N(P$6)+7),"◆","")</f>
        <v/>
      </c>
      <c r="Q40" s="13">
        <f>IF(AND(ISNUMBER($I40),OR($G40="",$G40=0),Q$6&lt;&gt;"",$I40&gt;=Q$6,$I40&lt;N(Q$6)+7),"◆","")</f>
        <v/>
      </c>
      <c r="R40" s="13">
        <f>IF(AND(ISNUMBER($I40),OR($G40="",$G40=0),R$6&lt;&gt;"",$I40&gt;=R$6,$I40&lt;N(R$6)+7),"◆","")</f>
        <v/>
      </c>
      <c r="S40" s="13">
        <f>IF(AND(ISNUMBER($I40),OR($G40="",$G40=0),S$6&lt;&gt;"",$I40&gt;=S$6,$I40&lt;N(S$6)+7),"◆","")</f>
        <v/>
      </c>
      <c r="T40" s="13">
        <f>IF(AND(ISNUMBER($I40),OR($G40="",$G40=0),T$6&lt;&gt;"",$I40&gt;=T$6,$I40&lt;N(T$6)+7),"◆","")</f>
        <v/>
      </c>
      <c r="U40" s="13">
        <f>IF(AND(ISNUMBER($I40),OR($G40="",$G40=0),U$6&lt;&gt;"",$I40&gt;=U$6,$I40&lt;N(U$6)+7),"◆","")</f>
        <v/>
      </c>
      <c r="V40" s="13">
        <f>IF(AND(ISNUMBER($I40),OR($G40="",$G40=0),V$6&lt;&gt;"",$I40&gt;=V$6,$I40&lt;N(V$6)+7),"◆","")</f>
        <v/>
      </c>
      <c r="W40" s="13">
        <f>IF(AND(ISNUMBER($I40),OR($G40="",$G40=0),W$6&lt;&gt;"",$I40&gt;=W$6,$I40&lt;N(W$6)+7),"◆","")</f>
        <v/>
      </c>
      <c r="X40" s="13">
        <f>IF(AND(ISNUMBER($I40),OR($G40="",$G40=0),X$6&lt;&gt;"",$I40&gt;=X$6,$I40&lt;N(X$6)+7),"◆","")</f>
        <v/>
      </c>
      <c r="Y40" s="13">
        <f>IF(AND(ISNUMBER($I40),OR($G40="",$G40=0),Y$6&lt;&gt;"",$I40&gt;=Y$6,$I40&lt;N(Y$6)+7),"◆","")</f>
        <v/>
      </c>
      <c r="Z40" s="13">
        <f>IF(AND(ISNUMBER($I40),OR($G40="",$G40=0),Z$6&lt;&gt;"",$I40&gt;=Z$6,$I40&lt;N(Z$6)+7),"◆","")</f>
        <v/>
      </c>
      <c r="AA40" s="13">
        <f>IF(AND(ISNUMBER($I40),OR($G40="",$G40=0),AA$6&lt;&gt;"",$I40&gt;=AA$6,$I40&lt;N(AA$6)+7),"◆","")</f>
        <v/>
      </c>
      <c r="AB40" s="13">
        <f>IF(AND(ISNUMBER($I40),OR($G40="",$G40=0),AB$6&lt;&gt;"",$I40&gt;=AB$6,$I40&lt;N(AB$6)+7),"◆","")</f>
        <v/>
      </c>
      <c r="AC40" s="13">
        <f>IF(AND(ISNUMBER($I40),OR($G40="",$G40=0),AC$6&lt;&gt;"",$I40&gt;=AC$6,$I40&lt;N(AC$6)+7),"◆","")</f>
        <v/>
      </c>
      <c r="AD40" s="13">
        <f>IF(AND(ISNUMBER($I40),OR($G40="",$G40=0),AD$6&lt;&gt;"",$I40&gt;=AD$6,$I40&lt;N(AD$6)+7),"◆","")</f>
        <v/>
      </c>
      <c r="AE40" s="13">
        <f>IF(AND(ISNUMBER($I40),OR($G40="",$G40=0),AE$6&lt;&gt;"",$I40&gt;=AE$6,$I40&lt;N(AE$6)+7),"◆","")</f>
        <v/>
      </c>
      <c r="AF40" s="13">
        <f>IF(AND(ISNUMBER($I40),OR($G40="",$G40=0),AF$6&lt;&gt;"",$I40&gt;=AF$6,$I40&lt;N(AF$6)+7),"◆","")</f>
        <v/>
      </c>
      <c r="AG40" s="13">
        <f>IF(AND(ISNUMBER($I40),OR($G40="",$G40=0),AG$6&lt;&gt;"",$I40&gt;=AG$6,$I40&lt;N(AG$6)+7),"◆","")</f>
        <v/>
      </c>
      <c r="AH40" s="13">
        <f>IF(AND(ISNUMBER($I40),OR($G40="",$G40=0),AH$6&lt;&gt;"",$I40&gt;=AH$6,$I40&lt;N(AH$6)+7),"◆","")</f>
        <v/>
      </c>
      <c r="AI40" s="13">
        <f>IF(AND(ISNUMBER($I40),OR($G40="",$G40=0),AI$6&lt;&gt;"",$I40&gt;=AI$6,$I40&lt;N(AI$6)+7),"◆","")</f>
        <v/>
      </c>
      <c r="AJ40" s="13">
        <f>IF(AND(ISNUMBER($I40),OR($G40="",$G40=0),AJ$6&lt;&gt;"",$I40&gt;=AJ$6,$I40&lt;N(AJ$6)+7),"◆","")</f>
        <v/>
      </c>
      <c r="AK40" s="13">
        <f>IF(AND(ISNUMBER($I40),OR($G40="",$G40=0),AK$6&lt;&gt;"",$I40&gt;=AK$6,$I40&lt;N(AK$6)+7),"◆","")</f>
        <v/>
      </c>
      <c r="AL40" s="13">
        <f>IF(AND(ISNUMBER($I40),OR($G40="",$G40=0),AL$6&lt;&gt;"",$I40&gt;=AL$6,$I40&lt;N(AL$6)+7),"◆","")</f>
        <v/>
      </c>
      <c r="AM40" s="13">
        <f>IF(AND(ISNUMBER($I40),OR($G40="",$G40=0),AM$6&lt;&gt;"",$I40&gt;=AM$6,$I40&lt;N(AM$6)+7),"◆","")</f>
        <v/>
      </c>
      <c r="AN40" s="13">
        <f>IF(AND(ISNUMBER($I40),OR($G40="",$G40=0),AN$6&lt;&gt;"",$I40&gt;=AN$6,$I40&lt;N(AN$6)+7),"◆","")</f>
        <v/>
      </c>
      <c r="AO40" s="13">
        <f>IF(AND(ISNUMBER($I40),OR($G40="",$G40=0),AO$6&lt;&gt;"",$I40&gt;=AO$6,$I40&lt;N(AO$6)+7),"◆","")</f>
        <v/>
      </c>
      <c r="AP40" s="13">
        <f>IF(AND(ISNUMBER($I40),OR($G40="",$G40=0),AP$6&lt;&gt;"",$I40&gt;=AP$6,$I40&lt;N(AP$6)+7),"◆","")</f>
        <v/>
      </c>
      <c r="AQ40" s="13">
        <f>IF(AND(ISNUMBER($I40),OR($G40="",$G40=0),AQ$6&lt;&gt;"",$I40&gt;=AQ$6,$I40&lt;N(AQ$6)+7),"◆","")</f>
        <v/>
      </c>
      <c r="AR40" s="13">
        <f>IF(AND(ISNUMBER($I40),OR($G40="",$G40=0),AR$6&lt;&gt;"",$I40&gt;=AR$6,$I40&lt;N(AR$6)+7),"◆","")</f>
        <v/>
      </c>
      <c r="AS40" s="13">
        <f>IF(AND(ISNUMBER($I40),OR($G40="",$G40=0),AS$6&lt;&gt;"",$I40&gt;=AS$6,$I40&lt;N(AS$6)+7),"◆","")</f>
        <v/>
      </c>
      <c r="AT40" s="13">
        <f>IF(AND(ISNUMBER($I40),OR($G40="",$G40=0),AT$6&lt;&gt;"",$I40&gt;=AT$6,$I40&lt;N(AT$6)+7),"◆","")</f>
        <v/>
      </c>
      <c r="AU40" s="13">
        <f>IF(AND(ISNUMBER($I40),OR($G40="",$G40=0),AU$6&lt;&gt;"",$I40&gt;=AU$6,$I40&lt;N(AU$6)+7),"◆","")</f>
        <v/>
      </c>
      <c r="AV40" s="13">
        <f>IF(AND(ISNUMBER($I40),OR($G40="",$G40=0),AV$6&lt;&gt;"",$I40&gt;=AV$6,$I40&lt;N(AV$6)+7),"◆","")</f>
        <v/>
      </c>
      <c r="AW40" s="13">
        <f>IF(AND(ISNUMBER($I40),OR($G40="",$G40=0),AW$6&lt;&gt;"",$I40&gt;=AW$6,$I40&lt;N(AW$6)+7),"◆","")</f>
        <v/>
      </c>
      <c r="AX40" s="13">
        <f>IF(AND(ISNUMBER($I40),OR($G40="",$G40=0),AX$6&lt;&gt;"",$I40&gt;=AX$6,$I40&lt;N(AX$6)+7),"◆","")</f>
        <v/>
      </c>
      <c r="AY40" s="13">
        <f>IF(AND(ISNUMBER($I40),OR($G40="",$G40=0),AY$6&lt;&gt;"",$I40&gt;=AY$6,$I40&lt;N(AY$6)+7),"◆","")</f>
        <v/>
      </c>
    </row>
    <row r="41" ht="28" customHeight="1">
      <c r="A41" s="3" t="inlineStr">
        <is>
          <t>After</t>
        </is>
      </c>
      <c r="B41" s="3" t="inlineStr">
        <is>
          <t>Scoping</t>
        </is>
      </c>
      <c r="C41" s="9" t="inlineStr">
        <is>
          <t>Debrief and update the vendor file for next time</t>
        </is>
      </c>
      <c r="D41" s="3" t="inlineStr">
        <is>
          <t>Project lead</t>
        </is>
      </c>
      <c r="E41" s="3" t="n"/>
      <c r="F41" s="10" t="n">
        <v>-30</v>
      </c>
      <c r="G41" s="10" t="n">
        <v>10</v>
      </c>
      <c r="H41" s="11">
        <f>IF(I41="","",IF(AND(ISNUMBER(G41),G41&gt;=1),I41-G41+1,I41))</f>
        <v/>
      </c>
      <c r="I41" s="11">
        <f>IF(OR(NOT(ISNUMBER($B$3)),F41=""),"",$B$3-F41)</f>
        <v/>
      </c>
      <c r="J41" s="12" t="inlineStr">
        <is>
          <t>To do</t>
        </is>
      </c>
      <c r="K41" s="9" t="n"/>
      <c r="L41" s="13">
        <f>IF(AND(ISNUMBER($I41),OR($G41="",$G41=0),L$6&lt;&gt;"",$I41&gt;=L$6,$I41&lt;N(L$6)+7),"◆","")</f>
        <v/>
      </c>
      <c r="M41" s="13">
        <f>IF(AND(ISNUMBER($I41),OR($G41="",$G41=0),M$6&lt;&gt;"",$I41&gt;=M$6,$I41&lt;N(M$6)+7),"◆","")</f>
        <v/>
      </c>
      <c r="N41" s="13">
        <f>IF(AND(ISNUMBER($I41),OR($G41="",$G41=0),N$6&lt;&gt;"",$I41&gt;=N$6,$I41&lt;N(N$6)+7),"◆","")</f>
        <v/>
      </c>
      <c r="O41" s="13">
        <f>IF(AND(ISNUMBER($I41),OR($G41="",$G41=0),O$6&lt;&gt;"",$I41&gt;=O$6,$I41&lt;N(O$6)+7),"◆","")</f>
        <v/>
      </c>
      <c r="P41" s="13">
        <f>IF(AND(ISNUMBER($I41),OR($G41="",$G41=0),P$6&lt;&gt;"",$I41&gt;=P$6,$I41&lt;N(P$6)+7),"◆","")</f>
        <v/>
      </c>
      <c r="Q41" s="13">
        <f>IF(AND(ISNUMBER($I41),OR($G41="",$G41=0),Q$6&lt;&gt;"",$I41&gt;=Q$6,$I41&lt;N(Q$6)+7),"◆","")</f>
        <v/>
      </c>
      <c r="R41" s="13">
        <f>IF(AND(ISNUMBER($I41),OR($G41="",$G41=0),R$6&lt;&gt;"",$I41&gt;=R$6,$I41&lt;N(R$6)+7),"◆","")</f>
        <v/>
      </c>
      <c r="S41" s="13">
        <f>IF(AND(ISNUMBER($I41),OR($G41="",$G41=0),S$6&lt;&gt;"",$I41&gt;=S$6,$I41&lt;N(S$6)+7),"◆","")</f>
        <v/>
      </c>
      <c r="T41" s="13">
        <f>IF(AND(ISNUMBER($I41),OR($G41="",$G41=0),T$6&lt;&gt;"",$I41&gt;=T$6,$I41&lt;N(T$6)+7),"◆","")</f>
        <v/>
      </c>
      <c r="U41" s="13">
        <f>IF(AND(ISNUMBER($I41),OR($G41="",$G41=0),U$6&lt;&gt;"",$I41&gt;=U$6,$I41&lt;N(U$6)+7),"◆","")</f>
        <v/>
      </c>
      <c r="V41" s="13">
        <f>IF(AND(ISNUMBER($I41),OR($G41="",$G41=0),V$6&lt;&gt;"",$I41&gt;=V$6,$I41&lt;N(V$6)+7),"◆","")</f>
        <v/>
      </c>
      <c r="W41" s="13">
        <f>IF(AND(ISNUMBER($I41),OR($G41="",$G41=0),W$6&lt;&gt;"",$I41&gt;=W$6,$I41&lt;N(W$6)+7),"◆","")</f>
        <v/>
      </c>
      <c r="X41" s="13">
        <f>IF(AND(ISNUMBER($I41),OR($G41="",$G41=0),X$6&lt;&gt;"",$I41&gt;=X$6,$I41&lt;N(X$6)+7),"◆","")</f>
        <v/>
      </c>
      <c r="Y41" s="13">
        <f>IF(AND(ISNUMBER($I41),OR($G41="",$G41=0),Y$6&lt;&gt;"",$I41&gt;=Y$6,$I41&lt;N(Y$6)+7),"◆","")</f>
        <v/>
      </c>
      <c r="Z41" s="13">
        <f>IF(AND(ISNUMBER($I41),OR($G41="",$G41=0),Z$6&lt;&gt;"",$I41&gt;=Z$6,$I41&lt;N(Z$6)+7),"◆","")</f>
        <v/>
      </c>
      <c r="AA41" s="13">
        <f>IF(AND(ISNUMBER($I41),OR($G41="",$G41=0),AA$6&lt;&gt;"",$I41&gt;=AA$6,$I41&lt;N(AA$6)+7),"◆","")</f>
        <v/>
      </c>
      <c r="AB41" s="13">
        <f>IF(AND(ISNUMBER($I41),OR($G41="",$G41=0),AB$6&lt;&gt;"",$I41&gt;=AB$6,$I41&lt;N(AB$6)+7),"◆","")</f>
        <v/>
      </c>
      <c r="AC41" s="13">
        <f>IF(AND(ISNUMBER($I41),OR($G41="",$G41=0),AC$6&lt;&gt;"",$I41&gt;=AC$6,$I41&lt;N(AC$6)+7),"◆","")</f>
        <v/>
      </c>
      <c r="AD41" s="13">
        <f>IF(AND(ISNUMBER($I41),OR($G41="",$G41=0),AD$6&lt;&gt;"",$I41&gt;=AD$6,$I41&lt;N(AD$6)+7),"◆","")</f>
        <v/>
      </c>
      <c r="AE41" s="13">
        <f>IF(AND(ISNUMBER($I41),OR($G41="",$G41=0),AE$6&lt;&gt;"",$I41&gt;=AE$6,$I41&lt;N(AE$6)+7),"◆","")</f>
        <v/>
      </c>
      <c r="AF41" s="13">
        <f>IF(AND(ISNUMBER($I41),OR($G41="",$G41=0),AF$6&lt;&gt;"",$I41&gt;=AF$6,$I41&lt;N(AF$6)+7),"◆","")</f>
        <v/>
      </c>
      <c r="AG41" s="13">
        <f>IF(AND(ISNUMBER($I41),OR($G41="",$G41=0),AG$6&lt;&gt;"",$I41&gt;=AG$6,$I41&lt;N(AG$6)+7),"◆","")</f>
        <v/>
      </c>
      <c r="AH41" s="13">
        <f>IF(AND(ISNUMBER($I41),OR($G41="",$G41=0),AH$6&lt;&gt;"",$I41&gt;=AH$6,$I41&lt;N(AH$6)+7),"◆","")</f>
        <v/>
      </c>
      <c r="AI41" s="13">
        <f>IF(AND(ISNUMBER($I41),OR($G41="",$G41=0),AI$6&lt;&gt;"",$I41&gt;=AI$6,$I41&lt;N(AI$6)+7),"◆","")</f>
        <v/>
      </c>
      <c r="AJ41" s="13">
        <f>IF(AND(ISNUMBER($I41),OR($G41="",$G41=0),AJ$6&lt;&gt;"",$I41&gt;=AJ$6,$I41&lt;N(AJ$6)+7),"◆","")</f>
        <v/>
      </c>
      <c r="AK41" s="13">
        <f>IF(AND(ISNUMBER($I41),OR($G41="",$G41=0),AK$6&lt;&gt;"",$I41&gt;=AK$6,$I41&lt;N(AK$6)+7),"◆","")</f>
        <v/>
      </c>
      <c r="AL41" s="13">
        <f>IF(AND(ISNUMBER($I41),OR($G41="",$G41=0),AL$6&lt;&gt;"",$I41&gt;=AL$6,$I41&lt;N(AL$6)+7),"◆","")</f>
        <v/>
      </c>
      <c r="AM41" s="13">
        <f>IF(AND(ISNUMBER($I41),OR($G41="",$G41=0),AM$6&lt;&gt;"",$I41&gt;=AM$6,$I41&lt;N(AM$6)+7),"◆","")</f>
        <v/>
      </c>
      <c r="AN41" s="13">
        <f>IF(AND(ISNUMBER($I41),OR($G41="",$G41=0),AN$6&lt;&gt;"",$I41&gt;=AN$6,$I41&lt;N(AN$6)+7),"◆","")</f>
        <v/>
      </c>
      <c r="AO41" s="13">
        <f>IF(AND(ISNUMBER($I41),OR($G41="",$G41=0),AO$6&lt;&gt;"",$I41&gt;=AO$6,$I41&lt;N(AO$6)+7),"◆","")</f>
        <v/>
      </c>
      <c r="AP41" s="13">
        <f>IF(AND(ISNUMBER($I41),OR($G41="",$G41=0),AP$6&lt;&gt;"",$I41&gt;=AP$6,$I41&lt;N(AP$6)+7),"◆","")</f>
        <v/>
      </c>
      <c r="AQ41" s="13">
        <f>IF(AND(ISNUMBER($I41),OR($G41="",$G41=0),AQ$6&lt;&gt;"",$I41&gt;=AQ$6,$I41&lt;N(AQ$6)+7),"◆","")</f>
        <v/>
      </c>
      <c r="AR41" s="13">
        <f>IF(AND(ISNUMBER($I41),OR($G41="",$G41=0),AR$6&lt;&gt;"",$I41&gt;=AR$6,$I41&lt;N(AR$6)+7),"◆","")</f>
        <v/>
      </c>
      <c r="AS41" s="13">
        <f>IF(AND(ISNUMBER($I41),OR($G41="",$G41=0),AS$6&lt;&gt;"",$I41&gt;=AS$6,$I41&lt;N(AS$6)+7),"◆","")</f>
        <v/>
      </c>
      <c r="AT41" s="13">
        <f>IF(AND(ISNUMBER($I41),OR($G41="",$G41=0),AT$6&lt;&gt;"",$I41&gt;=AT$6,$I41&lt;N(AT$6)+7),"◆","")</f>
        <v/>
      </c>
      <c r="AU41" s="13">
        <f>IF(AND(ISNUMBER($I41),OR($G41="",$G41=0),AU$6&lt;&gt;"",$I41&gt;=AU$6,$I41&lt;N(AU$6)+7),"◆","")</f>
        <v/>
      </c>
      <c r="AV41" s="13">
        <f>IF(AND(ISNUMBER($I41),OR($G41="",$G41=0),AV$6&lt;&gt;"",$I41&gt;=AV$6,$I41&lt;N(AV$6)+7),"◆","")</f>
        <v/>
      </c>
      <c r="AW41" s="13">
        <f>IF(AND(ISNUMBER($I41),OR($G41="",$G41=0),AW$6&lt;&gt;"",$I41&gt;=AW$6,$I41&lt;N(AW$6)+7),"◆","")</f>
        <v/>
      </c>
      <c r="AX41" s="13">
        <f>IF(AND(ISNUMBER($I41),OR($G41="",$G41=0),AX$6&lt;&gt;"",$I41&gt;=AX$6,$I41&lt;N(AX$6)+7),"◆","")</f>
        <v/>
      </c>
      <c r="AY41" s="13">
        <f>IF(AND(ISNUMBER($I41),OR($G41="",$G41=0),AY$6&lt;&gt;"",$I41&gt;=AY$6,$I41&lt;N(AY$6)+7),"◆","")</f>
        <v/>
      </c>
    </row>
    <row r="42" ht="28" customHeight="1">
      <c r="A42" s="3" t="n"/>
      <c r="B42" s="3" t="n"/>
      <c r="C42" s="9" t="n"/>
      <c r="D42" s="3" t="n"/>
      <c r="E42" s="3" t="n"/>
      <c r="F42" s="12" t="n"/>
      <c r="G42" s="12" t="n"/>
      <c r="H42" s="14">
        <f>IF(I42="","",IF(AND(ISNUMBER(G42),G42&gt;=1),I42-G42+1,I42))</f>
        <v/>
      </c>
      <c r="I42" s="14">
        <f>IF(OR(NOT(ISNUMBER($B$3)),F42=""),"",$B$3-F42)</f>
        <v/>
      </c>
      <c r="J42" s="12" t="n"/>
      <c r="K42" s="9" t="n"/>
      <c r="L42" s="13">
        <f>IF(AND(ISNUMBER($I42),OR($G42="",$G42=0),L$6&lt;&gt;"",$I42&gt;=L$6,$I42&lt;N(L$6)+7),"◆","")</f>
        <v/>
      </c>
      <c r="M42" s="13">
        <f>IF(AND(ISNUMBER($I42),OR($G42="",$G42=0),M$6&lt;&gt;"",$I42&gt;=M$6,$I42&lt;N(M$6)+7),"◆","")</f>
        <v/>
      </c>
      <c r="N42" s="13">
        <f>IF(AND(ISNUMBER($I42),OR($G42="",$G42=0),N$6&lt;&gt;"",$I42&gt;=N$6,$I42&lt;N(N$6)+7),"◆","")</f>
        <v/>
      </c>
      <c r="O42" s="13">
        <f>IF(AND(ISNUMBER($I42),OR($G42="",$G42=0),O$6&lt;&gt;"",$I42&gt;=O$6,$I42&lt;N(O$6)+7),"◆","")</f>
        <v/>
      </c>
      <c r="P42" s="13">
        <f>IF(AND(ISNUMBER($I42),OR($G42="",$G42=0),P$6&lt;&gt;"",$I42&gt;=P$6,$I42&lt;N(P$6)+7),"◆","")</f>
        <v/>
      </c>
      <c r="Q42" s="13">
        <f>IF(AND(ISNUMBER($I42),OR($G42="",$G42=0),Q$6&lt;&gt;"",$I42&gt;=Q$6,$I42&lt;N(Q$6)+7),"◆","")</f>
        <v/>
      </c>
      <c r="R42" s="13">
        <f>IF(AND(ISNUMBER($I42),OR($G42="",$G42=0),R$6&lt;&gt;"",$I42&gt;=R$6,$I42&lt;N(R$6)+7),"◆","")</f>
        <v/>
      </c>
      <c r="S42" s="13">
        <f>IF(AND(ISNUMBER($I42),OR($G42="",$G42=0),S$6&lt;&gt;"",$I42&gt;=S$6,$I42&lt;N(S$6)+7),"◆","")</f>
        <v/>
      </c>
      <c r="T42" s="13">
        <f>IF(AND(ISNUMBER($I42),OR($G42="",$G42=0),T$6&lt;&gt;"",$I42&gt;=T$6,$I42&lt;N(T$6)+7),"◆","")</f>
        <v/>
      </c>
      <c r="U42" s="13">
        <f>IF(AND(ISNUMBER($I42),OR($G42="",$G42=0),U$6&lt;&gt;"",$I42&gt;=U$6,$I42&lt;N(U$6)+7),"◆","")</f>
        <v/>
      </c>
      <c r="V42" s="13">
        <f>IF(AND(ISNUMBER($I42),OR($G42="",$G42=0),V$6&lt;&gt;"",$I42&gt;=V$6,$I42&lt;N(V$6)+7),"◆","")</f>
        <v/>
      </c>
      <c r="W42" s="13">
        <f>IF(AND(ISNUMBER($I42),OR($G42="",$G42=0),W$6&lt;&gt;"",$I42&gt;=W$6,$I42&lt;N(W$6)+7),"◆","")</f>
        <v/>
      </c>
      <c r="X42" s="13">
        <f>IF(AND(ISNUMBER($I42),OR($G42="",$G42=0),X$6&lt;&gt;"",$I42&gt;=X$6,$I42&lt;N(X$6)+7),"◆","")</f>
        <v/>
      </c>
      <c r="Y42" s="13">
        <f>IF(AND(ISNUMBER($I42),OR($G42="",$G42=0),Y$6&lt;&gt;"",$I42&gt;=Y$6,$I42&lt;N(Y$6)+7),"◆","")</f>
        <v/>
      </c>
      <c r="Z42" s="13">
        <f>IF(AND(ISNUMBER($I42),OR($G42="",$G42=0),Z$6&lt;&gt;"",$I42&gt;=Z$6,$I42&lt;N(Z$6)+7),"◆","")</f>
        <v/>
      </c>
      <c r="AA42" s="13">
        <f>IF(AND(ISNUMBER($I42),OR($G42="",$G42=0),AA$6&lt;&gt;"",$I42&gt;=AA$6,$I42&lt;N(AA$6)+7),"◆","")</f>
        <v/>
      </c>
      <c r="AB42" s="13">
        <f>IF(AND(ISNUMBER($I42),OR($G42="",$G42=0),AB$6&lt;&gt;"",$I42&gt;=AB$6,$I42&lt;N(AB$6)+7),"◆","")</f>
        <v/>
      </c>
      <c r="AC42" s="13">
        <f>IF(AND(ISNUMBER($I42),OR($G42="",$G42=0),AC$6&lt;&gt;"",$I42&gt;=AC$6,$I42&lt;N(AC$6)+7),"◆","")</f>
        <v/>
      </c>
      <c r="AD42" s="13">
        <f>IF(AND(ISNUMBER($I42),OR($G42="",$G42=0),AD$6&lt;&gt;"",$I42&gt;=AD$6,$I42&lt;N(AD$6)+7),"◆","")</f>
        <v/>
      </c>
      <c r="AE42" s="13">
        <f>IF(AND(ISNUMBER($I42),OR($G42="",$G42=0),AE$6&lt;&gt;"",$I42&gt;=AE$6,$I42&lt;N(AE$6)+7),"◆","")</f>
        <v/>
      </c>
      <c r="AF42" s="13">
        <f>IF(AND(ISNUMBER($I42),OR($G42="",$G42=0),AF$6&lt;&gt;"",$I42&gt;=AF$6,$I42&lt;N(AF$6)+7),"◆","")</f>
        <v/>
      </c>
      <c r="AG42" s="13">
        <f>IF(AND(ISNUMBER($I42),OR($G42="",$G42=0),AG$6&lt;&gt;"",$I42&gt;=AG$6,$I42&lt;N(AG$6)+7),"◆","")</f>
        <v/>
      </c>
      <c r="AH42" s="13">
        <f>IF(AND(ISNUMBER($I42),OR($G42="",$G42=0),AH$6&lt;&gt;"",$I42&gt;=AH$6,$I42&lt;N(AH$6)+7),"◆","")</f>
        <v/>
      </c>
      <c r="AI42" s="13">
        <f>IF(AND(ISNUMBER($I42),OR($G42="",$G42=0),AI$6&lt;&gt;"",$I42&gt;=AI$6,$I42&lt;N(AI$6)+7),"◆","")</f>
        <v/>
      </c>
      <c r="AJ42" s="13">
        <f>IF(AND(ISNUMBER($I42),OR($G42="",$G42=0),AJ$6&lt;&gt;"",$I42&gt;=AJ$6,$I42&lt;N(AJ$6)+7),"◆","")</f>
        <v/>
      </c>
      <c r="AK42" s="13">
        <f>IF(AND(ISNUMBER($I42),OR($G42="",$G42=0),AK$6&lt;&gt;"",$I42&gt;=AK$6,$I42&lt;N(AK$6)+7),"◆","")</f>
        <v/>
      </c>
      <c r="AL42" s="13">
        <f>IF(AND(ISNUMBER($I42),OR($G42="",$G42=0),AL$6&lt;&gt;"",$I42&gt;=AL$6,$I42&lt;N(AL$6)+7),"◆","")</f>
        <v/>
      </c>
      <c r="AM42" s="13">
        <f>IF(AND(ISNUMBER($I42),OR($G42="",$G42=0),AM$6&lt;&gt;"",$I42&gt;=AM$6,$I42&lt;N(AM$6)+7),"◆","")</f>
        <v/>
      </c>
      <c r="AN42" s="13">
        <f>IF(AND(ISNUMBER($I42),OR($G42="",$G42=0),AN$6&lt;&gt;"",$I42&gt;=AN$6,$I42&lt;N(AN$6)+7),"◆","")</f>
        <v/>
      </c>
      <c r="AO42" s="13">
        <f>IF(AND(ISNUMBER($I42),OR($G42="",$G42=0),AO$6&lt;&gt;"",$I42&gt;=AO$6,$I42&lt;N(AO$6)+7),"◆","")</f>
        <v/>
      </c>
      <c r="AP42" s="13">
        <f>IF(AND(ISNUMBER($I42),OR($G42="",$G42=0),AP$6&lt;&gt;"",$I42&gt;=AP$6,$I42&lt;N(AP$6)+7),"◆","")</f>
        <v/>
      </c>
      <c r="AQ42" s="13">
        <f>IF(AND(ISNUMBER($I42),OR($G42="",$G42=0),AQ$6&lt;&gt;"",$I42&gt;=AQ$6,$I42&lt;N(AQ$6)+7),"◆","")</f>
        <v/>
      </c>
      <c r="AR42" s="13">
        <f>IF(AND(ISNUMBER($I42),OR($G42="",$G42=0),AR$6&lt;&gt;"",$I42&gt;=AR$6,$I42&lt;N(AR$6)+7),"◆","")</f>
        <v/>
      </c>
      <c r="AS42" s="13">
        <f>IF(AND(ISNUMBER($I42),OR($G42="",$G42=0),AS$6&lt;&gt;"",$I42&gt;=AS$6,$I42&lt;N(AS$6)+7),"◆","")</f>
        <v/>
      </c>
      <c r="AT42" s="13">
        <f>IF(AND(ISNUMBER($I42),OR($G42="",$G42=0),AT$6&lt;&gt;"",$I42&gt;=AT$6,$I42&lt;N(AT$6)+7),"◆","")</f>
        <v/>
      </c>
      <c r="AU42" s="13">
        <f>IF(AND(ISNUMBER($I42),OR($G42="",$G42=0),AU$6&lt;&gt;"",$I42&gt;=AU$6,$I42&lt;N(AU$6)+7),"◆","")</f>
        <v/>
      </c>
      <c r="AV42" s="13">
        <f>IF(AND(ISNUMBER($I42),OR($G42="",$G42=0),AV$6&lt;&gt;"",$I42&gt;=AV$6,$I42&lt;N(AV$6)+7),"◆","")</f>
        <v/>
      </c>
      <c r="AW42" s="13">
        <f>IF(AND(ISNUMBER($I42),OR($G42="",$G42=0),AW$6&lt;&gt;"",$I42&gt;=AW$6,$I42&lt;N(AW$6)+7),"◆","")</f>
        <v/>
      </c>
      <c r="AX42" s="13">
        <f>IF(AND(ISNUMBER($I42),OR($G42="",$G42=0),AX$6&lt;&gt;"",$I42&gt;=AX$6,$I42&lt;N(AX$6)+7),"◆","")</f>
        <v/>
      </c>
      <c r="AY42" s="13">
        <f>IF(AND(ISNUMBER($I42),OR($G42="",$G42=0),AY$6&lt;&gt;"",$I42&gt;=AY$6,$I42&lt;N(AY$6)+7),"◆","")</f>
        <v/>
      </c>
    </row>
    <row r="43" ht="28" customHeight="1">
      <c r="A43" s="3" t="n"/>
      <c r="B43" s="3" t="n"/>
      <c r="C43" s="9" t="n"/>
      <c r="D43" s="3" t="n"/>
      <c r="E43" s="3" t="n"/>
      <c r="F43" s="12" t="n"/>
      <c r="G43" s="12" t="n"/>
      <c r="H43" s="14">
        <f>IF(I43="","",IF(AND(ISNUMBER(G43),G43&gt;=1),I43-G43+1,I43))</f>
        <v/>
      </c>
      <c r="I43" s="14">
        <f>IF(OR(NOT(ISNUMBER($B$3)),F43=""),"",$B$3-F43)</f>
        <v/>
      </c>
      <c r="J43" s="12" t="n"/>
      <c r="K43" s="9" t="n"/>
      <c r="L43" s="13">
        <f>IF(AND(ISNUMBER($I43),OR($G43="",$G43=0),L$6&lt;&gt;"",$I43&gt;=L$6,$I43&lt;N(L$6)+7),"◆","")</f>
        <v/>
      </c>
      <c r="M43" s="13">
        <f>IF(AND(ISNUMBER($I43),OR($G43="",$G43=0),M$6&lt;&gt;"",$I43&gt;=M$6,$I43&lt;N(M$6)+7),"◆","")</f>
        <v/>
      </c>
      <c r="N43" s="13">
        <f>IF(AND(ISNUMBER($I43),OR($G43="",$G43=0),N$6&lt;&gt;"",$I43&gt;=N$6,$I43&lt;N(N$6)+7),"◆","")</f>
        <v/>
      </c>
      <c r="O43" s="13">
        <f>IF(AND(ISNUMBER($I43),OR($G43="",$G43=0),O$6&lt;&gt;"",$I43&gt;=O$6,$I43&lt;N(O$6)+7),"◆","")</f>
        <v/>
      </c>
      <c r="P43" s="13">
        <f>IF(AND(ISNUMBER($I43),OR($G43="",$G43=0),P$6&lt;&gt;"",$I43&gt;=P$6,$I43&lt;N(P$6)+7),"◆","")</f>
        <v/>
      </c>
      <c r="Q43" s="13">
        <f>IF(AND(ISNUMBER($I43),OR($G43="",$G43=0),Q$6&lt;&gt;"",$I43&gt;=Q$6,$I43&lt;N(Q$6)+7),"◆","")</f>
        <v/>
      </c>
      <c r="R43" s="13">
        <f>IF(AND(ISNUMBER($I43),OR($G43="",$G43=0),R$6&lt;&gt;"",$I43&gt;=R$6,$I43&lt;N(R$6)+7),"◆","")</f>
        <v/>
      </c>
      <c r="S43" s="13">
        <f>IF(AND(ISNUMBER($I43),OR($G43="",$G43=0),S$6&lt;&gt;"",$I43&gt;=S$6,$I43&lt;N(S$6)+7),"◆","")</f>
        <v/>
      </c>
      <c r="T43" s="13">
        <f>IF(AND(ISNUMBER($I43),OR($G43="",$G43=0),T$6&lt;&gt;"",$I43&gt;=T$6,$I43&lt;N(T$6)+7),"◆","")</f>
        <v/>
      </c>
      <c r="U43" s="13">
        <f>IF(AND(ISNUMBER($I43),OR($G43="",$G43=0),U$6&lt;&gt;"",$I43&gt;=U$6,$I43&lt;N(U$6)+7),"◆","")</f>
        <v/>
      </c>
      <c r="V43" s="13">
        <f>IF(AND(ISNUMBER($I43),OR($G43="",$G43=0),V$6&lt;&gt;"",$I43&gt;=V$6,$I43&lt;N(V$6)+7),"◆","")</f>
        <v/>
      </c>
      <c r="W43" s="13">
        <f>IF(AND(ISNUMBER($I43),OR($G43="",$G43=0),W$6&lt;&gt;"",$I43&gt;=W$6,$I43&lt;N(W$6)+7),"◆","")</f>
        <v/>
      </c>
      <c r="X43" s="13">
        <f>IF(AND(ISNUMBER($I43),OR($G43="",$G43=0),X$6&lt;&gt;"",$I43&gt;=X$6,$I43&lt;N(X$6)+7),"◆","")</f>
        <v/>
      </c>
      <c r="Y43" s="13">
        <f>IF(AND(ISNUMBER($I43),OR($G43="",$G43=0),Y$6&lt;&gt;"",$I43&gt;=Y$6,$I43&lt;N(Y$6)+7),"◆","")</f>
        <v/>
      </c>
      <c r="Z43" s="13">
        <f>IF(AND(ISNUMBER($I43),OR($G43="",$G43=0),Z$6&lt;&gt;"",$I43&gt;=Z$6,$I43&lt;N(Z$6)+7),"◆","")</f>
        <v/>
      </c>
      <c r="AA43" s="13">
        <f>IF(AND(ISNUMBER($I43),OR($G43="",$G43=0),AA$6&lt;&gt;"",$I43&gt;=AA$6,$I43&lt;N(AA$6)+7),"◆","")</f>
        <v/>
      </c>
      <c r="AB43" s="13">
        <f>IF(AND(ISNUMBER($I43),OR($G43="",$G43=0),AB$6&lt;&gt;"",$I43&gt;=AB$6,$I43&lt;N(AB$6)+7),"◆","")</f>
        <v/>
      </c>
      <c r="AC43" s="13">
        <f>IF(AND(ISNUMBER($I43),OR($G43="",$G43=0),AC$6&lt;&gt;"",$I43&gt;=AC$6,$I43&lt;N(AC$6)+7),"◆","")</f>
        <v/>
      </c>
      <c r="AD43" s="13">
        <f>IF(AND(ISNUMBER($I43),OR($G43="",$G43=0),AD$6&lt;&gt;"",$I43&gt;=AD$6,$I43&lt;N(AD$6)+7),"◆","")</f>
        <v/>
      </c>
      <c r="AE43" s="13">
        <f>IF(AND(ISNUMBER($I43),OR($G43="",$G43=0),AE$6&lt;&gt;"",$I43&gt;=AE$6,$I43&lt;N(AE$6)+7),"◆","")</f>
        <v/>
      </c>
      <c r="AF43" s="13">
        <f>IF(AND(ISNUMBER($I43),OR($G43="",$G43=0),AF$6&lt;&gt;"",$I43&gt;=AF$6,$I43&lt;N(AF$6)+7),"◆","")</f>
        <v/>
      </c>
      <c r="AG43" s="13">
        <f>IF(AND(ISNUMBER($I43),OR($G43="",$G43=0),AG$6&lt;&gt;"",$I43&gt;=AG$6,$I43&lt;N(AG$6)+7),"◆","")</f>
        <v/>
      </c>
      <c r="AH43" s="13">
        <f>IF(AND(ISNUMBER($I43),OR($G43="",$G43=0),AH$6&lt;&gt;"",$I43&gt;=AH$6,$I43&lt;N(AH$6)+7),"◆","")</f>
        <v/>
      </c>
      <c r="AI43" s="13">
        <f>IF(AND(ISNUMBER($I43),OR($G43="",$G43=0),AI$6&lt;&gt;"",$I43&gt;=AI$6,$I43&lt;N(AI$6)+7),"◆","")</f>
        <v/>
      </c>
      <c r="AJ43" s="13">
        <f>IF(AND(ISNUMBER($I43),OR($G43="",$G43=0),AJ$6&lt;&gt;"",$I43&gt;=AJ$6,$I43&lt;N(AJ$6)+7),"◆","")</f>
        <v/>
      </c>
      <c r="AK43" s="13">
        <f>IF(AND(ISNUMBER($I43),OR($G43="",$G43=0),AK$6&lt;&gt;"",$I43&gt;=AK$6,$I43&lt;N(AK$6)+7),"◆","")</f>
        <v/>
      </c>
      <c r="AL43" s="13">
        <f>IF(AND(ISNUMBER($I43),OR($G43="",$G43=0),AL$6&lt;&gt;"",$I43&gt;=AL$6,$I43&lt;N(AL$6)+7),"◆","")</f>
        <v/>
      </c>
      <c r="AM43" s="13">
        <f>IF(AND(ISNUMBER($I43),OR($G43="",$G43=0),AM$6&lt;&gt;"",$I43&gt;=AM$6,$I43&lt;N(AM$6)+7),"◆","")</f>
        <v/>
      </c>
      <c r="AN43" s="13">
        <f>IF(AND(ISNUMBER($I43),OR($G43="",$G43=0),AN$6&lt;&gt;"",$I43&gt;=AN$6,$I43&lt;N(AN$6)+7),"◆","")</f>
        <v/>
      </c>
      <c r="AO43" s="13">
        <f>IF(AND(ISNUMBER($I43),OR($G43="",$G43=0),AO$6&lt;&gt;"",$I43&gt;=AO$6,$I43&lt;N(AO$6)+7),"◆","")</f>
        <v/>
      </c>
      <c r="AP43" s="13">
        <f>IF(AND(ISNUMBER($I43),OR($G43="",$G43=0),AP$6&lt;&gt;"",$I43&gt;=AP$6,$I43&lt;N(AP$6)+7),"◆","")</f>
        <v/>
      </c>
      <c r="AQ43" s="13">
        <f>IF(AND(ISNUMBER($I43),OR($G43="",$G43=0),AQ$6&lt;&gt;"",$I43&gt;=AQ$6,$I43&lt;N(AQ$6)+7),"◆","")</f>
        <v/>
      </c>
      <c r="AR43" s="13">
        <f>IF(AND(ISNUMBER($I43),OR($G43="",$G43=0),AR$6&lt;&gt;"",$I43&gt;=AR$6,$I43&lt;N(AR$6)+7),"◆","")</f>
        <v/>
      </c>
      <c r="AS43" s="13">
        <f>IF(AND(ISNUMBER($I43),OR($G43="",$G43=0),AS$6&lt;&gt;"",$I43&gt;=AS$6,$I43&lt;N(AS$6)+7),"◆","")</f>
        <v/>
      </c>
      <c r="AT43" s="13">
        <f>IF(AND(ISNUMBER($I43),OR($G43="",$G43=0),AT$6&lt;&gt;"",$I43&gt;=AT$6,$I43&lt;N(AT$6)+7),"◆","")</f>
        <v/>
      </c>
      <c r="AU43" s="13">
        <f>IF(AND(ISNUMBER($I43),OR($G43="",$G43=0),AU$6&lt;&gt;"",$I43&gt;=AU$6,$I43&lt;N(AU$6)+7),"◆","")</f>
        <v/>
      </c>
      <c r="AV43" s="13">
        <f>IF(AND(ISNUMBER($I43),OR($G43="",$G43=0),AV$6&lt;&gt;"",$I43&gt;=AV$6,$I43&lt;N(AV$6)+7),"◆","")</f>
        <v/>
      </c>
      <c r="AW43" s="13">
        <f>IF(AND(ISNUMBER($I43),OR($G43="",$G43=0),AW$6&lt;&gt;"",$I43&gt;=AW$6,$I43&lt;N(AW$6)+7),"◆","")</f>
        <v/>
      </c>
      <c r="AX43" s="13">
        <f>IF(AND(ISNUMBER($I43),OR($G43="",$G43=0),AX$6&lt;&gt;"",$I43&gt;=AX$6,$I43&lt;N(AX$6)+7),"◆","")</f>
        <v/>
      </c>
      <c r="AY43" s="13">
        <f>IF(AND(ISNUMBER($I43),OR($G43="",$G43=0),AY$6&lt;&gt;"",$I43&gt;=AY$6,$I43&lt;N(AY$6)+7),"◆","")</f>
        <v/>
      </c>
    </row>
    <row r="44" ht="28" customHeight="1">
      <c r="A44" s="3" t="n"/>
      <c r="B44" s="3" t="n"/>
      <c r="C44" s="9" t="n"/>
      <c r="D44" s="3" t="n"/>
      <c r="E44" s="3" t="n"/>
      <c r="F44" s="12" t="n"/>
      <c r="G44" s="12" t="n"/>
      <c r="H44" s="14">
        <f>IF(I44="","",IF(AND(ISNUMBER(G44),G44&gt;=1),I44-G44+1,I44))</f>
        <v/>
      </c>
      <c r="I44" s="14">
        <f>IF(OR(NOT(ISNUMBER($B$3)),F44=""),"",$B$3-F44)</f>
        <v/>
      </c>
      <c r="J44" s="12" t="n"/>
      <c r="K44" s="9" t="n"/>
      <c r="L44" s="13">
        <f>IF(AND(ISNUMBER($I44),OR($G44="",$G44=0),L$6&lt;&gt;"",$I44&gt;=L$6,$I44&lt;N(L$6)+7),"◆","")</f>
        <v/>
      </c>
      <c r="M44" s="13">
        <f>IF(AND(ISNUMBER($I44),OR($G44="",$G44=0),M$6&lt;&gt;"",$I44&gt;=M$6,$I44&lt;N(M$6)+7),"◆","")</f>
        <v/>
      </c>
      <c r="N44" s="13">
        <f>IF(AND(ISNUMBER($I44),OR($G44="",$G44=0),N$6&lt;&gt;"",$I44&gt;=N$6,$I44&lt;N(N$6)+7),"◆","")</f>
        <v/>
      </c>
      <c r="O44" s="13">
        <f>IF(AND(ISNUMBER($I44),OR($G44="",$G44=0),O$6&lt;&gt;"",$I44&gt;=O$6,$I44&lt;N(O$6)+7),"◆","")</f>
        <v/>
      </c>
      <c r="P44" s="13">
        <f>IF(AND(ISNUMBER($I44),OR($G44="",$G44=0),P$6&lt;&gt;"",$I44&gt;=P$6,$I44&lt;N(P$6)+7),"◆","")</f>
        <v/>
      </c>
      <c r="Q44" s="13">
        <f>IF(AND(ISNUMBER($I44),OR($G44="",$G44=0),Q$6&lt;&gt;"",$I44&gt;=Q$6,$I44&lt;N(Q$6)+7),"◆","")</f>
        <v/>
      </c>
      <c r="R44" s="13">
        <f>IF(AND(ISNUMBER($I44),OR($G44="",$G44=0),R$6&lt;&gt;"",$I44&gt;=R$6,$I44&lt;N(R$6)+7),"◆","")</f>
        <v/>
      </c>
      <c r="S44" s="13">
        <f>IF(AND(ISNUMBER($I44),OR($G44="",$G44=0),S$6&lt;&gt;"",$I44&gt;=S$6,$I44&lt;N(S$6)+7),"◆","")</f>
        <v/>
      </c>
      <c r="T44" s="13">
        <f>IF(AND(ISNUMBER($I44),OR($G44="",$G44=0),T$6&lt;&gt;"",$I44&gt;=T$6,$I44&lt;N(T$6)+7),"◆","")</f>
        <v/>
      </c>
      <c r="U44" s="13">
        <f>IF(AND(ISNUMBER($I44),OR($G44="",$G44=0),U$6&lt;&gt;"",$I44&gt;=U$6,$I44&lt;N(U$6)+7),"◆","")</f>
        <v/>
      </c>
      <c r="V44" s="13">
        <f>IF(AND(ISNUMBER($I44),OR($G44="",$G44=0),V$6&lt;&gt;"",$I44&gt;=V$6,$I44&lt;N(V$6)+7),"◆","")</f>
        <v/>
      </c>
      <c r="W44" s="13">
        <f>IF(AND(ISNUMBER($I44),OR($G44="",$G44=0),W$6&lt;&gt;"",$I44&gt;=W$6,$I44&lt;N(W$6)+7),"◆","")</f>
        <v/>
      </c>
      <c r="X44" s="13">
        <f>IF(AND(ISNUMBER($I44),OR($G44="",$G44=0),X$6&lt;&gt;"",$I44&gt;=X$6,$I44&lt;N(X$6)+7),"◆","")</f>
        <v/>
      </c>
      <c r="Y44" s="13">
        <f>IF(AND(ISNUMBER($I44),OR($G44="",$G44=0),Y$6&lt;&gt;"",$I44&gt;=Y$6,$I44&lt;N(Y$6)+7),"◆","")</f>
        <v/>
      </c>
      <c r="Z44" s="13">
        <f>IF(AND(ISNUMBER($I44),OR($G44="",$G44=0),Z$6&lt;&gt;"",$I44&gt;=Z$6,$I44&lt;N(Z$6)+7),"◆","")</f>
        <v/>
      </c>
      <c r="AA44" s="13">
        <f>IF(AND(ISNUMBER($I44),OR($G44="",$G44=0),AA$6&lt;&gt;"",$I44&gt;=AA$6,$I44&lt;N(AA$6)+7),"◆","")</f>
        <v/>
      </c>
      <c r="AB44" s="13">
        <f>IF(AND(ISNUMBER($I44),OR($G44="",$G44=0),AB$6&lt;&gt;"",$I44&gt;=AB$6,$I44&lt;N(AB$6)+7),"◆","")</f>
        <v/>
      </c>
      <c r="AC44" s="13">
        <f>IF(AND(ISNUMBER($I44),OR($G44="",$G44=0),AC$6&lt;&gt;"",$I44&gt;=AC$6,$I44&lt;N(AC$6)+7),"◆","")</f>
        <v/>
      </c>
      <c r="AD44" s="13">
        <f>IF(AND(ISNUMBER($I44),OR($G44="",$G44=0),AD$6&lt;&gt;"",$I44&gt;=AD$6,$I44&lt;N(AD$6)+7),"◆","")</f>
        <v/>
      </c>
      <c r="AE44" s="13">
        <f>IF(AND(ISNUMBER($I44),OR($G44="",$G44=0),AE$6&lt;&gt;"",$I44&gt;=AE$6,$I44&lt;N(AE$6)+7),"◆","")</f>
        <v/>
      </c>
      <c r="AF44" s="13">
        <f>IF(AND(ISNUMBER($I44),OR($G44="",$G44=0),AF$6&lt;&gt;"",$I44&gt;=AF$6,$I44&lt;N(AF$6)+7),"◆","")</f>
        <v/>
      </c>
      <c r="AG44" s="13">
        <f>IF(AND(ISNUMBER($I44),OR($G44="",$G44=0),AG$6&lt;&gt;"",$I44&gt;=AG$6,$I44&lt;N(AG$6)+7),"◆","")</f>
        <v/>
      </c>
      <c r="AH44" s="13">
        <f>IF(AND(ISNUMBER($I44),OR($G44="",$G44=0),AH$6&lt;&gt;"",$I44&gt;=AH$6,$I44&lt;N(AH$6)+7),"◆","")</f>
        <v/>
      </c>
      <c r="AI44" s="13">
        <f>IF(AND(ISNUMBER($I44),OR($G44="",$G44=0),AI$6&lt;&gt;"",$I44&gt;=AI$6,$I44&lt;N(AI$6)+7),"◆","")</f>
        <v/>
      </c>
      <c r="AJ44" s="13">
        <f>IF(AND(ISNUMBER($I44),OR($G44="",$G44=0),AJ$6&lt;&gt;"",$I44&gt;=AJ$6,$I44&lt;N(AJ$6)+7),"◆","")</f>
        <v/>
      </c>
      <c r="AK44" s="13">
        <f>IF(AND(ISNUMBER($I44),OR($G44="",$G44=0),AK$6&lt;&gt;"",$I44&gt;=AK$6,$I44&lt;N(AK$6)+7),"◆","")</f>
        <v/>
      </c>
      <c r="AL44" s="13">
        <f>IF(AND(ISNUMBER($I44),OR($G44="",$G44=0),AL$6&lt;&gt;"",$I44&gt;=AL$6,$I44&lt;N(AL$6)+7),"◆","")</f>
        <v/>
      </c>
      <c r="AM44" s="13">
        <f>IF(AND(ISNUMBER($I44),OR($G44="",$G44=0),AM$6&lt;&gt;"",$I44&gt;=AM$6,$I44&lt;N(AM$6)+7),"◆","")</f>
        <v/>
      </c>
      <c r="AN44" s="13">
        <f>IF(AND(ISNUMBER($I44),OR($G44="",$G44=0),AN$6&lt;&gt;"",$I44&gt;=AN$6,$I44&lt;N(AN$6)+7),"◆","")</f>
        <v/>
      </c>
      <c r="AO44" s="13">
        <f>IF(AND(ISNUMBER($I44),OR($G44="",$G44=0),AO$6&lt;&gt;"",$I44&gt;=AO$6,$I44&lt;N(AO$6)+7),"◆","")</f>
        <v/>
      </c>
      <c r="AP44" s="13">
        <f>IF(AND(ISNUMBER($I44),OR($G44="",$G44=0),AP$6&lt;&gt;"",$I44&gt;=AP$6,$I44&lt;N(AP$6)+7),"◆","")</f>
        <v/>
      </c>
      <c r="AQ44" s="13">
        <f>IF(AND(ISNUMBER($I44),OR($G44="",$G44=0),AQ$6&lt;&gt;"",$I44&gt;=AQ$6,$I44&lt;N(AQ$6)+7),"◆","")</f>
        <v/>
      </c>
      <c r="AR44" s="13">
        <f>IF(AND(ISNUMBER($I44),OR($G44="",$G44=0),AR$6&lt;&gt;"",$I44&gt;=AR$6,$I44&lt;N(AR$6)+7),"◆","")</f>
        <v/>
      </c>
      <c r="AS44" s="13">
        <f>IF(AND(ISNUMBER($I44),OR($G44="",$G44=0),AS$6&lt;&gt;"",$I44&gt;=AS$6,$I44&lt;N(AS$6)+7),"◆","")</f>
        <v/>
      </c>
      <c r="AT44" s="13">
        <f>IF(AND(ISNUMBER($I44),OR($G44="",$G44=0),AT$6&lt;&gt;"",$I44&gt;=AT$6,$I44&lt;N(AT$6)+7),"◆","")</f>
        <v/>
      </c>
      <c r="AU44" s="13">
        <f>IF(AND(ISNUMBER($I44),OR($G44="",$G44=0),AU$6&lt;&gt;"",$I44&gt;=AU$6,$I44&lt;N(AU$6)+7),"◆","")</f>
        <v/>
      </c>
      <c r="AV44" s="13">
        <f>IF(AND(ISNUMBER($I44),OR($G44="",$G44=0),AV$6&lt;&gt;"",$I44&gt;=AV$6,$I44&lt;N(AV$6)+7),"◆","")</f>
        <v/>
      </c>
      <c r="AW44" s="13">
        <f>IF(AND(ISNUMBER($I44),OR($G44="",$G44=0),AW$6&lt;&gt;"",$I44&gt;=AW$6,$I44&lt;N(AW$6)+7),"◆","")</f>
        <v/>
      </c>
      <c r="AX44" s="13">
        <f>IF(AND(ISNUMBER($I44),OR($G44="",$G44=0),AX$6&lt;&gt;"",$I44&gt;=AX$6,$I44&lt;N(AX$6)+7),"◆","")</f>
        <v/>
      </c>
      <c r="AY44" s="13">
        <f>IF(AND(ISNUMBER($I44),OR($G44="",$G44=0),AY$6&lt;&gt;"",$I44&gt;=AY$6,$I44&lt;N(AY$6)+7),"◆","")</f>
        <v/>
      </c>
    </row>
    <row r="45" ht="28" customHeight="1">
      <c r="A45" s="3" t="n"/>
      <c r="B45" s="3" t="n"/>
      <c r="C45" s="9" t="n"/>
      <c r="D45" s="3" t="n"/>
      <c r="E45" s="3" t="n"/>
      <c r="F45" s="12" t="n"/>
      <c r="G45" s="12" t="n"/>
      <c r="H45" s="14">
        <f>IF(I45="","",IF(AND(ISNUMBER(G45),G45&gt;=1),I45-G45+1,I45))</f>
        <v/>
      </c>
      <c r="I45" s="14">
        <f>IF(OR(NOT(ISNUMBER($B$3)),F45=""),"",$B$3-F45)</f>
        <v/>
      </c>
      <c r="J45" s="12" t="n"/>
      <c r="K45" s="9" t="n"/>
      <c r="L45" s="13">
        <f>IF(AND(ISNUMBER($I45),OR($G45="",$G45=0),L$6&lt;&gt;"",$I45&gt;=L$6,$I45&lt;N(L$6)+7),"◆","")</f>
        <v/>
      </c>
      <c r="M45" s="13">
        <f>IF(AND(ISNUMBER($I45),OR($G45="",$G45=0),M$6&lt;&gt;"",$I45&gt;=M$6,$I45&lt;N(M$6)+7),"◆","")</f>
        <v/>
      </c>
      <c r="N45" s="13">
        <f>IF(AND(ISNUMBER($I45),OR($G45="",$G45=0),N$6&lt;&gt;"",$I45&gt;=N$6,$I45&lt;N(N$6)+7),"◆","")</f>
        <v/>
      </c>
      <c r="O45" s="13">
        <f>IF(AND(ISNUMBER($I45),OR($G45="",$G45=0),O$6&lt;&gt;"",$I45&gt;=O$6,$I45&lt;N(O$6)+7),"◆","")</f>
        <v/>
      </c>
      <c r="P45" s="13">
        <f>IF(AND(ISNUMBER($I45),OR($G45="",$G45=0),P$6&lt;&gt;"",$I45&gt;=P$6,$I45&lt;N(P$6)+7),"◆","")</f>
        <v/>
      </c>
      <c r="Q45" s="13">
        <f>IF(AND(ISNUMBER($I45),OR($G45="",$G45=0),Q$6&lt;&gt;"",$I45&gt;=Q$6,$I45&lt;N(Q$6)+7),"◆","")</f>
        <v/>
      </c>
      <c r="R45" s="13">
        <f>IF(AND(ISNUMBER($I45),OR($G45="",$G45=0),R$6&lt;&gt;"",$I45&gt;=R$6,$I45&lt;N(R$6)+7),"◆","")</f>
        <v/>
      </c>
      <c r="S45" s="13">
        <f>IF(AND(ISNUMBER($I45),OR($G45="",$G45=0),S$6&lt;&gt;"",$I45&gt;=S$6,$I45&lt;N(S$6)+7),"◆","")</f>
        <v/>
      </c>
      <c r="T45" s="13">
        <f>IF(AND(ISNUMBER($I45),OR($G45="",$G45=0),T$6&lt;&gt;"",$I45&gt;=T$6,$I45&lt;N(T$6)+7),"◆","")</f>
        <v/>
      </c>
      <c r="U45" s="13">
        <f>IF(AND(ISNUMBER($I45),OR($G45="",$G45=0),U$6&lt;&gt;"",$I45&gt;=U$6,$I45&lt;N(U$6)+7),"◆","")</f>
        <v/>
      </c>
      <c r="V45" s="13">
        <f>IF(AND(ISNUMBER($I45),OR($G45="",$G45=0),V$6&lt;&gt;"",$I45&gt;=V$6,$I45&lt;N(V$6)+7),"◆","")</f>
        <v/>
      </c>
      <c r="W45" s="13">
        <f>IF(AND(ISNUMBER($I45),OR($G45="",$G45=0),W$6&lt;&gt;"",$I45&gt;=W$6,$I45&lt;N(W$6)+7),"◆","")</f>
        <v/>
      </c>
      <c r="X45" s="13">
        <f>IF(AND(ISNUMBER($I45),OR($G45="",$G45=0),X$6&lt;&gt;"",$I45&gt;=X$6,$I45&lt;N(X$6)+7),"◆","")</f>
        <v/>
      </c>
      <c r="Y45" s="13">
        <f>IF(AND(ISNUMBER($I45),OR($G45="",$G45=0),Y$6&lt;&gt;"",$I45&gt;=Y$6,$I45&lt;N(Y$6)+7),"◆","")</f>
        <v/>
      </c>
      <c r="Z45" s="13">
        <f>IF(AND(ISNUMBER($I45),OR($G45="",$G45=0),Z$6&lt;&gt;"",$I45&gt;=Z$6,$I45&lt;N(Z$6)+7),"◆","")</f>
        <v/>
      </c>
      <c r="AA45" s="13">
        <f>IF(AND(ISNUMBER($I45),OR($G45="",$G45=0),AA$6&lt;&gt;"",$I45&gt;=AA$6,$I45&lt;N(AA$6)+7),"◆","")</f>
        <v/>
      </c>
      <c r="AB45" s="13">
        <f>IF(AND(ISNUMBER($I45),OR($G45="",$G45=0),AB$6&lt;&gt;"",$I45&gt;=AB$6,$I45&lt;N(AB$6)+7),"◆","")</f>
        <v/>
      </c>
      <c r="AC45" s="13">
        <f>IF(AND(ISNUMBER($I45),OR($G45="",$G45=0),AC$6&lt;&gt;"",$I45&gt;=AC$6,$I45&lt;N(AC$6)+7),"◆","")</f>
        <v/>
      </c>
      <c r="AD45" s="13">
        <f>IF(AND(ISNUMBER($I45),OR($G45="",$G45=0),AD$6&lt;&gt;"",$I45&gt;=AD$6,$I45&lt;N(AD$6)+7),"◆","")</f>
        <v/>
      </c>
      <c r="AE45" s="13">
        <f>IF(AND(ISNUMBER($I45),OR($G45="",$G45=0),AE$6&lt;&gt;"",$I45&gt;=AE$6,$I45&lt;N(AE$6)+7),"◆","")</f>
        <v/>
      </c>
      <c r="AF45" s="13">
        <f>IF(AND(ISNUMBER($I45),OR($G45="",$G45=0),AF$6&lt;&gt;"",$I45&gt;=AF$6,$I45&lt;N(AF$6)+7),"◆","")</f>
        <v/>
      </c>
      <c r="AG45" s="13">
        <f>IF(AND(ISNUMBER($I45),OR($G45="",$G45=0),AG$6&lt;&gt;"",$I45&gt;=AG$6,$I45&lt;N(AG$6)+7),"◆","")</f>
        <v/>
      </c>
      <c r="AH45" s="13">
        <f>IF(AND(ISNUMBER($I45),OR($G45="",$G45=0),AH$6&lt;&gt;"",$I45&gt;=AH$6,$I45&lt;N(AH$6)+7),"◆","")</f>
        <v/>
      </c>
      <c r="AI45" s="13">
        <f>IF(AND(ISNUMBER($I45),OR($G45="",$G45=0),AI$6&lt;&gt;"",$I45&gt;=AI$6,$I45&lt;N(AI$6)+7),"◆","")</f>
        <v/>
      </c>
      <c r="AJ45" s="13">
        <f>IF(AND(ISNUMBER($I45),OR($G45="",$G45=0),AJ$6&lt;&gt;"",$I45&gt;=AJ$6,$I45&lt;N(AJ$6)+7),"◆","")</f>
        <v/>
      </c>
      <c r="AK45" s="13">
        <f>IF(AND(ISNUMBER($I45),OR($G45="",$G45=0),AK$6&lt;&gt;"",$I45&gt;=AK$6,$I45&lt;N(AK$6)+7),"◆","")</f>
        <v/>
      </c>
      <c r="AL45" s="13">
        <f>IF(AND(ISNUMBER($I45),OR($G45="",$G45=0),AL$6&lt;&gt;"",$I45&gt;=AL$6,$I45&lt;N(AL$6)+7),"◆","")</f>
        <v/>
      </c>
      <c r="AM45" s="13">
        <f>IF(AND(ISNUMBER($I45),OR($G45="",$G45=0),AM$6&lt;&gt;"",$I45&gt;=AM$6,$I45&lt;N(AM$6)+7),"◆","")</f>
        <v/>
      </c>
      <c r="AN45" s="13">
        <f>IF(AND(ISNUMBER($I45),OR($G45="",$G45=0),AN$6&lt;&gt;"",$I45&gt;=AN$6,$I45&lt;N(AN$6)+7),"◆","")</f>
        <v/>
      </c>
      <c r="AO45" s="13">
        <f>IF(AND(ISNUMBER($I45),OR($G45="",$G45=0),AO$6&lt;&gt;"",$I45&gt;=AO$6,$I45&lt;N(AO$6)+7),"◆","")</f>
        <v/>
      </c>
      <c r="AP45" s="13">
        <f>IF(AND(ISNUMBER($I45),OR($G45="",$G45=0),AP$6&lt;&gt;"",$I45&gt;=AP$6,$I45&lt;N(AP$6)+7),"◆","")</f>
        <v/>
      </c>
      <c r="AQ45" s="13">
        <f>IF(AND(ISNUMBER($I45),OR($G45="",$G45=0),AQ$6&lt;&gt;"",$I45&gt;=AQ$6,$I45&lt;N(AQ$6)+7),"◆","")</f>
        <v/>
      </c>
      <c r="AR45" s="13">
        <f>IF(AND(ISNUMBER($I45),OR($G45="",$G45=0),AR$6&lt;&gt;"",$I45&gt;=AR$6,$I45&lt;N(AR$6)+7),"◆","")</f>
        <v/>
      </c>
      <c r="AS45" s="13">
        <f>IF(AND(ISNUMBER($I45),OR($G45="",$G45=0),AS$6&lt;&gt;"",$I45&gt;=AS$6,$I45&lt;N(AS$6)+7),"◆","")</f>
        <v/>
      </c>
      <c r="AT45" s="13">
        <f>IF(AND(ISNUMBER($I45),OR($G45="",$G45=0),AT$6&lt;&gt;"",$I45&gt;=AT$6,$I45&lt;N(AT$6)+7),"◆","")</f>
        <v/>
      </c>
      <c r="AU45" s="13">
        <f>IF(AND(ISNUMBER($I45),OR($G45="",$G45=0),AU$6&lt;&gt;"",$I45&gt;=AU$6,$I45&lt;N(AU$6)+7),"◆","")</f>
        <v/>
      </c>
      <c r="AV45" s="13">
        <f>IF(AND(ISNUMBER($I45),OR($G45="",$G45=0),AV$6&lt;&gt;"",$I45&gt;=AV$6,$I45&lt;N(AV$6)+7),"◆","")</f>
        <v/>
      </c>
      <c r="AW45" s="13">
        <f>IF(AND(ISNUMBER($I45),OR($G45="",$G45=0),AW$6&lt;&gt;"",$I45&gt;=AW$6,$I45&lt;N(AW$6)+7),"◆","")</f>
        <v/>
      </c>
      <c r="AX45" s="13">
        <f>IF(AND(ISNUMBER($I45),OR($G45="",$G45=0),AX$6&lt;&gt;"",$I45&gt;=AX$6,$I45&lt;N(AX$6)+7),"◆","")</f>
        <v/>
      </c>
      <c r="AY45" s="13">
        <f>IF(AND(ISNUMBER($I45),OR($G45="",$G45=0),AY$6&lt;&gt;"",$I45&gt;=AY$6,$I45&lt;N(AY$6)+7),"◆","")</f>
        <v/>
      </c>
    </row>
    <row r="46" ht="28" customHeight="1">
      <c r="A46" s="3" t="n"/>
      <c r="B46" s="3" t="n"/>
      <c r="C46" s="9" t="n"/>
      <c r="D46" s="3" t="n"/>
      <c r="E46" s="3" t="n"/>
      <c r="F46" s="12" t="n"/>
      <c r="G46" s="12" t="n"/>
      <c r="H46" s="14">
        <f>IF(I46="","",IF(AND(ISNUMBER(G46),G46&gt;=1),I46-G46+1,I46))</f>
        <v/>
      </c>
      <c r="I46" s="14">
        <f>IF(OR(NOT(ISNUMBER($B$3)),F46=""),"",$B$3-F46)</f>
        <v/>
      </c>
      <c r="J46" s="12" t="n"/>
      <c r="K46" s="9" t="n"/>
      <c r="L46" s="13">
        <f>IF(AND(ISNUMBER($I46),OR($G46="",$G46=0),L$6&lt;&gt;"",$I46&gt;=L$6,$I46&lt;N(L$6)+7),"◆","")</f>
        <v/>
      </c>
      <c r="M46" s="13">
        <f>IF(AND(ISNUMBER($I46),OR($G46="",$G46=0),M$6&lt;&gt;"",$I46&gt;=M$6,$I46&lt;N(M$6)+7),"◆","")</f>
        <v/>
      </c>
      <c r="N46" s="13">
        <f>IF(AND(ISNUMBER($I46),OR($G46="",$G46=0),N$6&lt;&gt;"",$I46&gt;=N$6,$I46&lt;N(N$6)+7),"◆","")</f>
        <v/>
      </c>
      <c r="O46" s="13">
        <f>IF(AND(ISNUMBER($I46),OR($G46="",$G46=0),O$6&lt;&gt;"",$I46&gt;=O$6,$I46&lt;N(O$6)+7),"◆","")</f>
        <v/>
      </c>
      <c r="P46" s="13">
        <f>IF(AND(ISNUMBER($I46),OR($G46="",$G46=0),P$6&lt;&gt;"",$I46&gt;=P$6,$I46&lt;N(P$6)+7),"◆","")</f>
        <v/>
      </c>
      <c r="Q46" s="13">
        <f>IF(AND(ISNUMBER($I46),OR($G46="",$G46=0),Q$6&lt;&gt;"",$I46&gt;=Q$6,$I46&lt;N(Q$6)+7),"◆","")</f>
        <v/>
      </c>
      <c r="R46" s="13">
        <f>IF(AND(ISNUMBER($I46),OR($G46="",$G46=0),R$6&lt;&gt;"",$I46&gt;=R$6,$I46&lt;N(R$6)+7),"◆","")</f>
        <v/>
      </c>
      <c r="S46" s="13">
        <f>IF(AND(ISNUMBER($I46),OR($G46="",$G46=0),S$6&lt;&gt;"",$I46&gt;=S$6,$I46&lt;N(S$6)+7),"◆","")</f>
        <v/>
      </c>
      <c r="T46" s="13">
        <f>IF(AND(ISNUMBER($I46),OR($G46="",$G46=0),T$6&lt;&gt;"",$I46&gt;=T$6,$I46&lt;N(T$6)+7),"◆","")</f>
        <v/>
      </c>
      <c r="U46" s="13">
        <f>IF(AND(ISNUMBER($I46),OR($G46="",$G46=0),U$6&lt;&gt;"",$I46&gt;=U$6,$I46&lt;N(U$6)+7),"◆","")</f>
        <v/>
      </c>
      <c r="V46" s="13">
        <f>IF(AND(ISNUMBER($I46),OR($G46="",$G46=0),V$6&lt;&gt;"",$I46&gt;=V$6,$I46&lt;N(V$6)+7),"◆","")</f>
        <v/>
      </c>
      <c r="W46" s="13">
        <f>IF(AND(ISNUMBER($I46),OR($G46="",$G46=0),W$6&lt;&gt;"",$I46&gt;=W$6,$I46&lt;N(W$6)+7),"◆","")</f>
        <v/>
      </c>
      <c r="X46" s="13">
        <f>IF(AND(ISNUMBER($I46),OR($G46="",$G46=0),X$6&lt;&gt;"",$I46&gt;=X$6,$I46&lt;N(X$6)+7),"◆","")</f>
        <v/>
      </c>
      <c r="Y46" s="13">
        <f>IF(AND(ISNUMBER($I46),OR($G46="",$G46=0),Y$6&lt;&gt;"",$I46&gt;=Y$6,$I46&lt;N(Y$6)+7),"◆","")</f>
        <v/>
      </c>
      <c r="Z46" s="13">
        <f>IF(AND(ISNUMBER($I46),OR($G46="",$G46=0),Z$6&lt;&gt;"",$I46&gt;=Z$6,$I46&lt;N(Z$6)+7),"◆","")</f>
        <v/>
      </c>
      <c r="AA46" s="13">
        <f>IF(AND(ISNUMBER($I46),OR($G46="",$G46=0),AA$6&lt;&gt;"",$I46&gt;=AA$6,$I46&lt;N(AA$6)+7),"◆","")</f>
        <v/>
      </c>
      <c r="AB46" s="13">
        <f>IF(AND(ISNUMBER($I46),OR($G46="",$G46=0),AB$6&lt;&gt;"",$I46&gt;=AB$6,$I46&lt;N(AB$6)+7),"◆","")</f>
        <v/>
      </c>
      <c r="AC46" s="13">
        <f>IF(AND(ISNUMBER($I46),OR($G46="",$G46=0),AC$6&lt;&gt;"",$I46&gt;=AC$6,$I46&lt;N(AC$6)+7),"◆","")</f>
        <v/>
      </c>
      <c r="AD46" s="13">
        <f>IF(AND(ISNUMBER($I46),OR($G46="",$G46=0),AD$6&lt;&gt;"",$I46&gt;=AD$6,$I46&lt;N(AD$6)+7),"◆","")</f>
        <v/>
      </c>
      <c r="AE46" s="13">
        <f>IF(AND(ISNUMBER($I46),OR($G46="",$G46=0),AE$6&lt;&gt;"",$I46&gt;=AE$6,$I46&lt;N(AE$6)+7),"◆","")</f>
        <v/>
      </c>
      <c r="AF46" s="13">
        <f>IF(AND(ISNUMBER($I46),OR($G46="",$G46=0),AF$6&lt;&gt;"",$I46&gt;=AF$6,$I46&lt;N(AF$6)+7),"◆","")</f>
        <v/>
      </c>
      <c r="AG46" s="13">
        <f>IF(AND(ISNUMBER($I46),OR($G46="",$G46=0),AG$6&lt;&gt;"",$I46&gt;=AG$6,$I46&lt;N(AG$6)+7),"◆","")</f>
        <v/>
      </c>
      <c r="AH46" s="13">
        <f>IF(AND(ISNUMBER($I46),OR($G46="",$G46=0),AH$6&lt;&gt;"",$I46&gt;=AH$6,$I46&lt;N(AH$6)+7),"◆","")</f>
        <v/>
      </c>
      <c r="AI46" s="13">
        <f>IF(AND(ISNUMBER($I46),OR($G46="",$G46=0),AI$6&lt;&gt;"",$I46&gt;=AI$6,$I46&lt;N(AI$6)+7),"◆","")</f>
        <v/>
      </c>
      <c r="AJ46" s="13">
        <f>IF(AND(ISNUMBER($I46),OR($G46="",$G46=0),AJ$6&lt;&gt;"",$I46&gt;=AJ$6,$I46&lt;N(AJ$6)+7),"◆","")</f>
        <v/>
      </c>
      <c r="AK46" s="13">
        <f>IF(AND(ISNUMBER($I46),OR($G46="",$G46=0),AK$6&lt;&gt;"",$I46&gt;=AK$6,$I46&lt;N(AK$6)+7),"◆","")</f>
        <v/>
      </c>
      <c r="AL46" s="13">
        <f>IF(AND(ISNUMBER($I46),OR($G46="",$G46=0),AL$6&lt;&gt;"",$I46&gt;=AL$6,$I46&lt;N(AL$6)+7),"◆","")</f>
        <v/>
      </c>
      <c r="AM46" s="13">
        <f>IF(AND(ISNUMBER($I46),OR($G46="",$G46=0),AM$6&lt;&gt;"",$I46&gt;=AM$6,$I46&lt;N(AM$6)+7),"◆","")</f>
        <v/>
      </c>
      <c r="AN46" s="13">
        <f>IF(AND(ISNUMBER($I46),OR($G46="",$G46=0),AN$6&lt;&gt;"",$I46&gt;=AN$6,$I46&lt;N(AN$6)+7),"◆","")</f>
        <v/>
      </c>
      <c r="AO46" s="13">
        <f>IF(AND(ISNUMBER($I46),OR($G46="",$G46=0),AO$6&lt;&gt;"",$I46&gt;=AO$6,$I46&lt;N(AO$6)+7),"◆","")</f>
        <v/>
      </c>
      <c r="AP46" s="13">
        <f>IF(AND(ISNUMBER($I46),OR($G46="",$G46=0),AP$6&lt;&gt;"",$I46&gt;=AP$6,$I46&lt;N(AP$6)+7),"◆","")</f>
        <v/>
      </c>
      <c r="AQ46" s="13">
        <f>IF(AND(ISNUMBER($I46),OR($G46="",$G46=0),AQ$6&lt;&gt;"",$I46&gt;=AQ$6,$I46&lt;N(AQ$6)+7),"◆","")</f>
        <v/>
      </c>
      <c r="AR46" s="13">
        <f>IF(AND(ISNUMBER($I46),OR($G46="",$G46=0),AR$6&lt;&gt;"",$I46&gt;=AR$6,$I46&lt;N(AR$6)+7),"◆","")</f>
        <v/>
      </c>
      <c r="AS46" s="13">
        <f>IF(AND(ISNUMBER($I46),OR($G46="",$G46=0),AS$6&lt;&gt;"",$I46&gt;=AS$6,$I46&lt;N(AS$6)+7),"◆","")</f>
        <v/>
      </c>
      <c r="AT46" s="13">
        <f>IF(AND(ISNUMBER($I46),OR($G46="",$G46=0),AT$6&lt;&gt;"",$I46&gt;=AT$6,$I46&lt;N(AT$6)+7),"◆","")</f>
        <v/>
      </c>
      <c r="AU46" s="13">
        <f>IF(AND(ISNUMBER($I46),OR($G46="",$G46=0),AU$6&lt;&gt;"",$I46&gt;=AU$6,$I46&lt;N(AU$6)+7),"◆","")</f>
        <v/>
      </c>
      <c r="AV46" s="13">
        <f>IF(AND(ISNUMBER($I46),OR($G46="",$G46=0),AV$6&lt;&gt;"",$I46&gt;=AV$6,$I46&lt;N(AV$6)+7),"◆","")</f>
        <v/>
      </c>
      <c r="AW46" s="13">
        <f>IF(AND(ISNUMBER($I46),OR($G46="",$G46=0),AW$6&lt;&gt;"",$I46&gt;=AW$6,$I46&lt;N(AW$6)+7),"◆","")</f>
        <v/>
      </c>
      <c r="AX46" s="13">
        <f>IF(AND(ISNUMBER($I46),OR($G46="",$G46=0),AX$6&lt;&gt;"",$I46&gt;=AX$6,$I46&lt;N(AX$6)+7),"◆","")</f>
        <v/>
      </c>
      <c r="AY46" s="13">
        <f>IF(AND(ISNUMBER($I46),OR($G46="",$G46=0),AY$6&lt;&gt;"",$I46&gt;=AY$6,$I46&lt;N(AY$6)+7),"◆","")</f>
        <v/>
      </c>
    </row>
    <row r="47" ht="28" customHeight="1">
      <c r="A47" s="3" t="n"/>
      <c r="B47" s="3" t="n"/>
      <c r="C47" s="9" t="n"/>
      <c r="D47" s="3" t="n"/>
      <c r="E47" s="3" t="n"/>
      <c r="F47" s="12" t="n"/>
      <c r="G47" s="12" t="n"/>
      <c r="H47" s="14">
        <f>IF(I47="","",IF(AND(ISNUMBER(G47),G47&gt;=1),I47-G47+1,I47))</f>
        <v/>
      </c>
      <c r="I47" s="14">
        <f>IF(OR(NOT(ISNUMBER($B$3)),F47=""),"",$B$3-F47)</f>
        <v/>
      </c>
      <c r="J47" s="12" t="n"/>
      <c r="K47" s="9" t="n"/>
      <c r="L47" s="13">
        <f>IF(AND(ISNUMBER($I47),OR($G47="",$G47=0),L$6&lt;&gt;"",$I47&gt;=L$6,$I47&lt;N(L$6)+7),"◆","")</f>
        <v/>
      </c>
      <c r="M47" s="13">
        <f>IF(AND(ISNUMBER($I47),OR($G47="",$G47=0),M$6&lt;&gt;"",$I47&gt;=M$6,$I47&lt;N(M$6)+7),"◆","")</f>
        <v/>
      </c>
      <c r="N47" s="13">
        <f>IF(AND(ISNUMBER($I47),OR($G47="",$G47=0),N$6&lt;&gt;"",$I47&gt;=N$6,$I47&lt;N(N$6)+7),"◆","")</f>
        <v/>
      </c>
      <c r="O47" s="13">
        <f>IF(AND(ISNUMBER($I47),OR($G47="",$G47=0),O$6&lt;&gt;"",$I47&gt;=O$6,$I47&lt;N(O$6)+7),"◆","")</f>
        <v/>
      </c>
      <c r="P47" s="13">
        <f>IF(AND(ISNUMBER($I47),OR($G47="",$G47=0),P$6&lt;&gt;"",$I47&gt;=P$6,$I47&lt;N(P$6)+7),"◆","")</f>
        <v/>
      </c>
      <c r="Q47" s="13">
        <f>IF(AND(ISNUMBER($I47),OR($G47="",$G47=0),Q$6&lt;&gt;"",$I47&gt;=Q$6,$I47&lt;N(Q$6)+7),"◆","")</f>
        <v/>
      </c>
      <c r="R47" s="13">
        <f>IF(AND(ISNUMBER($I47),OR($G47="",$G47=0),R$6&lt;&gt;"",$I47&gt;=R$6,$I47&lt;N(R$6)+7),"◆","")</f>
        <v/>
      </c>
      <c r="S47" s="13">
        <f>IF(AND(ISNUMBER($I47),OR($G47="",$G47=0),S$6&lt;&gt;"",$I47&gt;=S$6,$I47&lt;N(S$6)+7),"◆","")</f>
        <v/>
      </c>
      <c r="T47" s="13">
        <f>IF(AND(ISNUMBER($I47),OR($G47="",$G47=0),T$6&lt;&gt;"",$I47&gt;=T$6,$I47&lt;N(T$6)+7),"◆","")</f>
        <v/>
      </c>
      <c r="U47" s="13">
        <f>IF(AND(ISNUMBER($I47),OR($G47="",$G47=0),U$6&lt;&gt;"",$I47&gt;=U$6,$I47&lt;N(U$6)+7),"◆","")</f>
        <v/>
      </c>
      <c r="V47" s="13">
        <f>IF(AND(ISNUMBER($I47),OR($G47="",$G47=0),V$6&lt;&gt;"",$I47&gt;=V$6,$I47&lt;N(V$6)+7),"◆","")</f>
        <v/>
      </c>
      <c r="W47" s="13">
        <f>IF(AND(ISNUMBER($I47),OR($G47="",$G47=0),W$6&lt;&gt;"",$I47&gt;=W$6,$I47&lt;N(W$6)+7),"◆","")</f>
        <v/>
      </c>
      <c r="X47" s="13">
        <f>IF(AND(ISNUMBER($I47),OR($G47="",$G47=0),X$6&lt;&gt;"",$I47&gt;=X$6,$I47&lt;N(X$6)+7),"◆","")</f>
        <v/>
      </c>
      <c r="Y47" s="13">
        <f>IF(AND(ISNUMBER($I47),OR($G47="",$G47=0),Y$6&lt;&gt;"",$I47&gt;=Y$6,$I47&lt;N(Y$6)+7),"◆","")</f>
        <v/>
      </c>
      <c r="Z47" s="13">
        <f>IF(AND(ISNUMBER($I47),OR($G47="",$G47=0),Z$6&lt;&gt;"",$I47&gt;=Z$6,$I47&lt;N(Z$6)+7),"◆","")</f>
        <v/>
      </c>
      <c r="AA47" s="13">
        <f>IF(AND(ISNUMBER($I47),OR($G47="",$G47=0),AA$6&lt;&gt;"",$I47&gt;=AA$6,$I47&lt;N(AA$6)+7),"◆","")</f>
        <v/>
      </c>
      <c r="AB47" s="13">
        <f>IF(AND(ISNUMBER($I47),OR($G47="",$G47=0),AB$6&lt;&gt;"",$I47&gt;=AB$6,$I47&lt;N(AB$6)+7),"◆","")</f>
        <v/>
      </c>
      <c r="AC47" s="13">
        <f>IF(AND(ISNUMBER($I47),OR($G47="",$G47=0),AC$6&lt;&gt;"",$I47&gt;=AC$6,$I47&lt;N(AC$6)+7),"◆","")</f>
        <v/>
      </c>
      <c r="AD47" s="13">
        <f>IF(AND(ISNUMBER($I47),OR($G47="",$G47=0),AD$6&lt;&gt;"",$I47&gt;=AD$6,$I47&lt;N(AD$6)+7),"◆","")</f>
        <v/>
      </c>
      <c r="AE47" s="13">
        <f>IF(AND(ISNUMBER($I47),OR($G47="",$G47=0),AE$6&lt;&gt;"",$I47&gt;=AE$6,$I47&lt;N(AE$6)+7),"◆","")</f>
        <v/>
      </c>
      <c r="AF47" s="13">
        <f>IF(AND(ISNUMBER($I47),OR($G47="",$G47=0),AF$6&lt;&gt;"",$I47&gt;=AF$6,$I47&lt;N(AF$6)+7),"◆","")</f>
        <v/>
      </c>
      <c r="AG47" s="13">
        <f>IF(AND(ISNUMBER($I47),OR($G47="",$G47=0),AG$6&lt;&gt;"",$I47&gt;=AG$6,$I47&lt;N(AG$6)+7),"◆","")</f>
        <v/>
      </c>
      <c r="AH47" s="13">
        <f>IF(AND(ISNUMBER($I47),OR($G47="",$G47=0),AH$6&lt;&gt;"",$I47&gt;=AH$6,$I47&lt;N(AH$6)+7),"◆","")</f>
        <v/>
      </c>
      <c r="AI47" s="13">
        <f>IF(AND(ISNUMBER($I47),OR($G47="",$G47=0),AI$6&lt;&gt;"",$I47&gt;=AI$6,$I47&lt;N(AI$6)+7),"◆","")</f>
        <v/>
      </c>
      <c r="AJ47" s="13">
        <f>IF(AND(ISNUMBER($I47),OR($G47="",$G47=0),AJ$6&lt;&gt;"",$I47&gt;=AJ$6,$I47&lt;N(AJ$6)+7),"◆","")</f>
        <v/>
      </c>
      <c r="AK47" s="13">
        <f>IF(AND(ISNUMBER($I47),OR($G47="",$G47=0),AK$6&lt;&gt;"",$I47&gt;=AK$6,$I47&lt;N(AK$6)+7),"◆","")</f>
        <v/>
      </c>
      <c r="AL47" s="13">
        <f>IF(AND(ISNUMBER($I47),OR($G47="",$G47=0),AL$6&lt;&gt;"",$I47&gt;=AL$6,$I47&lt;N(AL$6)+7),"◆","")</f>
        <v/>
      </c>
      <c r="AM47" s="13">
        <f>IF(AND(ISNUMBER($I47),OR($G47="",$G47=0),AM$6&lt;&gt;"",$I47&gt;=AM$6,$I47&lt;N(AM$6)+7),"◆","")</f>
        <v/>
      </c>
      <c r="AN47" s="13">
        <f>IF(AND(ISNUMBER($I47),OR($G47="",$G47=0),AN$6&lt;&gt;"",$I47&gt;=AN$6,$I47&lt;N(AN$6)+7),"◆","")</f>
        <v/>
      </c>
      <c r="AO47" s="13">
        <f>IF(AND(ISNUMBER($I47),OR($G47="",$G47=0),AO$6&lt;&gt;"",$I47&gt;=AO$6,$I47&lt;N(AO$6)+7),"◆","")</f>
        <v/>
      </c>
      <c r="AP47" s="13">
        <f>IF(AND(ISNUMBER($I47),OR($G47="",$G47=0),AP$6&lt;&gt;"",$I47&gt;=AP$6,$I47&lt;N(AP$6)+7),"◆","")</f>
        <v/>
      </c>
      <c r="AQ47" s="13">
        <f>IF(AND(ISNUMBER($I47),OR($G47="",$G47=0),AQ$6&lt;&gt;"",$I47&gt;=AQ$6,$I47&lt;N(AQ$6)+7),"◆","")</f>
        <v/>
      </c>
      <c r="AR47" s="13">
        <f>IF(AND(ISNUMBER($I47),OR($G47="",$G47=0),AR$6&lt;&gt;"",$I47&gt;=AR$6,$I47&lt;N(AR$6)+7),"◆","")</f>
        <v/>
      </c>
      <c r="AS47" s="13">
        <f>IF(AND(ISNUMBER($I47),OR($G47="",$G47=0),AS$6&lt;&gt;"",$I47&gt;=AS$6,$I47&lt;N(AS$6)+7),"◆","")</f>
        <v/>
      </c>
      <c r="AT47" s="13">
        <f>IF(AND(ISNUMBER($I47),OR($G47="",$G47=0),AT$6&lt;&gt;"",$I47&gt;=AT$6,$I47&lt;N(AT$6)+7),"◆","")</f>
        <v/>
      </c>
      <c r="AU47" s="13">
        <f>IF(AND(ISNUMBER($I47),OR($G47="",$G47=0),AU$6&lt;&gt;"",$I47&gt;=AU$6,$I47&lt;N(AU$6)+7),"◆","")</f>
        <v/>
      </c>
      <c r="AV47" s="13">
        <f>IF(AND(ISNUMBER($I47),OR($G47="",$G47=0),AV$6&lt;&gt;"",$I47&gt;=AV$6,$I47&lt;N(AV$6)+7),"◆","")</f>
        <v/>
      </c>
      <c r="AW47" s="13">
        <f>IF(AND(ISNUMBER($I47),OR($G47="",$G47=0),AW$6&lt;&gt;"",$I47&gt;=AW$6,$I47&lt;N(AW$6)+7),"◆","")</f>
        <v/>
      </c>
      <c r="AX47" s="13">
        <f>IF(AND(ISNUMBER($I47),OR($G47="",$G47=0),AX$6&lt;&gt;"",$I47&gt;=AX$6,$I47&lt;N(AX$6)+7),"◆","")</f>
        <v/>
      </c>
      <c r="AY47" s="13">
        <f>IF(AND(ISNUMBER($I47),OR($G47="",$G47=0),AY$6&lt;&gt;"",$I47&gt;=AY$6,$I47&lt;N(AY$6)+7),"◆","")</f>
        <v/>
      </c>
    </row>
    <row r="48" ht="28" customHeight="1">
      <c r="A48" s="3" t="n"/>
      <c r="B48" s="3" t="n"/>
      <c r="C48" s="9" t="n"/>
      <c r="D48" s="3" t="n"/>
      <c r="E48" s="3" t="n"/>
      <c r="F48" s="12" t="n"/>
      <c r="G48" s="12" t="n"/>
      <c r="H48" s="14">
        <f>IF(I48="","",IF(AND(ISNUMBER(G48),G48&gt;=1),I48-G48+1,I48))</f>
        <v/>
      </c>
      <c r="I48" s="14">
        <f>IF(OR(NOT(ISNUMBER($B$3)),F48=""),"",$B$3-F48)</f>
        <v/>
      </c>
      <c r="J48" s="12" t="n"/>
      <c r="K48" s="9" t="n"/>
      <c r="L48" s="13">
        <f>IF(AND(ISNUMBER($I48),OR($G48="",$G48=0),L$6&lt;&gt;"",$I48&gt;=L$6,$I48&lt;N(L$6)+7),"◆","")</f>
        <v/>
      </c>
      <c r="M48" s="13">
        <f>IF(AND(ISNUMBER($I48),OR($G48="",$G48=0),M$6&lt;&gt;"",$I48&gt;=M$6,$I48&lt;N(M$6)+7),"◆","")</f>
        <v/>
      </c>
      <c r="N48" s="13">
        <f>IF(AND(ISNUMBER($I48),OR($G48="",$G48=0),N$6&lt;&gt;"",$I48&gt;=N$6,$I48&lt;N(N$6)+7),"◆","")</f>
        <v/>
      </c>
      <c r="O48" s="13">
        <f>IF(AND(ISNUMBER($I48),OR($G48="",$G48=0),O$6&lt;&gt;"",$I48&gt;=O$6,$I48&lt;N(O$6)+7),"◆","")</f>
        <v/>
      </c>
      <c r="P48" s="13">
        <f>IF(AND(ISNUMBER($I48),OR($G48="",$G48=0),P$6&lt;&gt;"",$I48&gt;=P$6,$I48&lt;N(P$6)+7),"◆","")</f>
        <v/>
      </c>
      <c r="Q48" s="13">
        <f>IF(AND(ISNUMBER($I48),OR($G48="",$G48=0),Q$6&lt;&gt;"",$I48&gt;=Q$6,$I48&lt;N(Q$6)+7),"◆","")</f>
        <v/>
      </c>
      <c r="R48" s="13">
        <f>IF(AND(ISNUMBER($I48),OR($G48="",$G48=0),R$6&lt;&gt;"",$I48&gt;=R$6,$I48&lt;N(R$6)+7),"◆","")</f>
        <v/>
      </c>
      <c r="S48" s="13">
        <f>IF(AND(ISNUMBER($I48),OR($G48="",$G48=0),S$6&lt;&gt;"",$I48&gt;=S$6,$I48&lt;N(S$6)+7),"◆","")</f>
        <v/>
      </c>
      <c r="T48" s="13">
        <f>IF(AND(ISNUMBER($I48),OR($G48="",$G48=0),T$6&lt;&gt;"",$I48&gt;=T$6,$I48&lt;N(T$6)+7),"◆","")</f>
        <v/>
      </c>
      <c r="U48" s="13">
        <f>IF(AND(ISNUMBER($I48),OR($G48="",$G48=0),U$6&lt;&gt;"",$I48&gt;=U$6,$I48&lt;N(U$6)+7),"◆","")</f>
        <v/>
      </c>
      <c r="V48" s="13">
        <f>IF(AND(ISNUMBER($I48),OR($G48="",$G48=0),V$6&lt;&gt;"",$I48&gt;=V$6,$I48&lt;N(V$6)+7),"◆","")</f>
        <v/>
      </c>
      <c r="W48" s="13">
        <f>IF(AND(ISNUMBER($I48),OR($G48="",$G48=0),W$6&lt;&gt;"",$I48&gt;=W$6,$I48&lt;N(W$6)+7),"◆","")</f>
        <v/>
      </c>
      <c r="X48" s="13">
        <f>IF(AND(ISNUMBER($I48),OR($G48="",$G48=0),X$6&lt;&gt;"",$I48&gt;=X$6,$I48&lt;N(X$6)+7),"◆","")</f>
        <v/>
      </c>
      <c r="Y48" s="13">
        <f>IF(AND(ISNUMBER($I48),OR($G48="",$G48=0),Y$6&lt;&gt;"",$I48&gt;=Y$6,$I48&lt;N(Y$6)+7),"◆","")</f>
        <v/>
      </c>
      <c r="Z48" s="13">
        <f>IF(AND(ISNUMBER($I48),OR($G48="",$G48=0),Z$6&lt;&gt;"",$I48&gt;=Z$6,$I48&lt;N(Z$6)+7),"◆","")</f>
        <v/>
      </c>
      <c r="AA48" s="13">
        <f>IF(AND(ISNUMBER($I48),OR($G48="",$G48=0),AA$6&lt;&gt;"",$I48&gt;=AA$6,$I48&lt;N(AA$6)+7),"◆","")</f>
        <v/>
      </c>
      <c r="AB48" s="13">
        <f>IF(AND(ISNUMBER($I48),OR($G48="",$G48=0),AB$6&lt;&gt;"",$I48&gt;=AB$6,$I48&lt;N(AB$6)+7),"◆","")</f>
        <v/>
      </c>
      <c r="AC48" s="13">
        <f>IF(AND(ISNUMBER($I48),OR($G48="",$G48=0),AC$6&lt;&gt;"",$I48&gt;=AC$6,$I48&lt;N(AC$6)+7),"◆","")</f>
        <v/>
      </c>
      <c r="AD48" s="13">
        <f>IF(AND(ISNUMBER($I48),OR($G48="",$G48=0),AD$6&lt;&gt;"",$I48&gt;=AD$6,$I48&lt;N(AD$6)+7),"◆","")</f>
        <v/>
      </c>
      <c r="AE48" s="13">
        <f>IF(AND(ISNUMBER($I48),OR($G48="",$G48=0),AE$6&lt;&gt;"",$I48&gt;=AE$6,$I48&lt;N(AE$6)+7),"◆","")</f>
        <v/>
      </c>
      <c r="AF48" s="13">
        <f>IF(AND(ISNUMBER($I48),OR($G48="",$G48=0),AF$6&lt;&gt;"",$I48&gt;=AF$6,$I48&lt;N(AF$6)+7),"◆","")</f>
        <v/>
      </c>
      <c r="AG48" s="13">
        <f>IF(AND(ISNUMBER($I48),OR($G48="",$G48=0),AG$6&lt;&gt;"",$I48&gt;=AG$6,$I48&lt;N(AG$6)+7),"◆","")</f>
        <v/>
      </c>
      <c r="AH48" s="13">
        <f>IF(AND(ISNUMBER($I48),OR($G48="",$G48=0),AH$6&lt;&gt;"",$I48&gt;=AH$6,$I48&lt;N(AH$6)+7),"◆","")</f>
        <v/>
      </c>
      <c r="AI48" s="13">
        <f>IF(AND(ISNUMBER($I48),OR($G48="",$G48=0),AI$6&lt;&gt;"",$I48&gt;=AI$6,$I48&lt;N(AI$6)+7),"◆","")</f>
        <v/>
      </c>
      <c r="AJ48" s="13">
        <f>IF(AND(ISNUMBER($I48),OR($G48="",$G48=0),AJ$6&lt;&gt;"",$I48&gt;=AJ$6,$I48&lt;N(AJ$6)+7),"◆","")</f>
        <v/>
      </c>
      <c r="AK48" s="13">
        <f>IF(AND(ISNUMBER($I48),OR($G48="",$G48=0),AK$6&lt;&gt;"",$I48&gt;=AK$6,$I48&lt;N(AK$6)+7),"◆","")</f>
        <v/>
      </c>
      <c r="AL48" s="13">
        <f>IF(AND(ISNUMBER($I48),OR($G48="",$G48=0),AL$6&lt;&gt;"",$I48&gt;=AL$6,$I48&lt;N(AL$6)+7),"◆","")</f>
        <v/>
      </c>
      <c r="AM48" s="13">
        <f>IF(AND(ISNUMBER($I48),OR($G48="",$G48=0),AM$6&lt;&gt;"",$I48&gt;=AM$6,$I48&lt;N(AM$6)+7),"◆","")</f>
        <v/>
      </c>
      <c r="AN48" s="13">
        <f>IF(AND(ISNUMBER($I48),OR($G48="",$G48=0),AN$6&lt;&gt;"",$I48&gt;=AN$6,$I48&lt;N(AN$6)+7),"◆","")</f>
        <v/>
      </c>
      <c r="AO48" s="13">
        <f>IF(AND(ISNUMBER($I48),OR($G48="",$G48=0),AO$6&lt;&gt;"",$I48&gt;=AO$6,$I48&lt;N(AO$6)+7),"◆","")</f>
        <v/>
      </c>
      <c r="AP48" s="13">
        <f>IF(AND(ISNUMBER($I48),OR($G48="",$G48=0),AP$6&lt;&gt;"",$I48&gt;=AP$6,$I48&lt;N(AP$6)+7),"◆","")</f>
        <v/>
      </c>
      <c r="AQ48" s="13">
        <f>IF(AND(ISNUMBER($I48),OR($G48="",$G48=0),AQ$6&lt;&gt;"",$I48&gt;=AQ$6,$I48&lt;N(AQ$6)+7),"◆","")</f>
        <v/>
      </c>
      <c r="AR48" s="13">
        <f>IF(AND(ISNUMBER($I48),OR($G48="",$G48=0),AR$6&lt;&gt;"",$I48&gt;=AR$6,$I48&lt;N(AR$6)+7),"◆","")</f>
        <v/>
      </c>
      <c r="AS48" s="13">
        <f>IF(AND(ISNUMBER($I48),OR($G48="",$G48=0),AS$6&lt;&gt;"",$I48&gt;=AS$6,$I48&lt;N(AS$6)+7),"◆","")</f>
        <v/>
      </c>
      <c r="AT48" s="13">
        <f>IF(AND(ISNUMBER($I48),OR($G48="",$G48=0),AT$6&lt;&gt;"",$I48&gt;=AT$6,$I48&lt;N(AT$6)+7),"◆","")</f>
        <v/>
      </c>
      <c r="AU48" s="13">
        <f>IF(AND(ISNUMBER($I48),OR($G48="",$G48=0),AU$6&lt;&gt;"",$I48&gt;=AU$6,$I48&lt;N(AU$6)+7),"◆","")</f>
        <v/>
      </c>
      <c r="AV48" s="13">
        <f>IF(AND(ISNUMBER($I48),OR($G48="",$G48=0),AV$6&lt;&gt;"",$I48&gt;=AV$6,$I48&lt;N(AV$6)+7),"◆","")</f>
        <v/>
      </c>
      <c r="AW48" s="13">
        <f>IF(AND(ISNUMBER($I48),OR($G48="",$G48=0),AW$6&lt;&gt;"",$I48&gt;=AW$6,$I48&lt;N(AW$6)+7),"◆","")</f>
        <v/>
      </c>
      <c r="AX48" s="13">
        <f>IF(AND(ISNUMBER($I48),OR($G48="",$G48=0),AX$6&lt;&gt;"",$I48&gt;=AX$6,$I48&lt;N(AX$6)+7),"◆","")</f>
        <v/>
      </c>
      <c r="AY48" s="13">
        <f>IF(AND(ISNUMBER($I48),OR($G48="",$G48=0),AY$6&lt;&gt;"",$I48&gt;=AY$6,$I48&lt;N(AY$6)+7),"◆","")</f>
        <v/>
      </c>
    </row>
    <row r="49" ht="28" customHeight="1">
      <c r="A49" s="3" t="n"/>
      <c r="B49" s="3" t="n"/>
      <c r="C49" s="9" t="n"/>
      <c r="D49" s="3" t="n"/>
      <c r="E49" s="3" t="n"/>
      <c r="F49" s="12" t="n"/>
      <c r="G49" s="12" t="n"/>
      <c r="H49" s="14">
        <f>IF(I49="","",IF(AND(ISNUMBER(G49),G49&gt;=1),I49-G49+1,I49))</f>
        <v/>
      </c>
      <c r="I49" s="14">
        <f>IF(OR(NOT(ISNUMBER($B$3)),F49=""),"",$B$3-F49)</f>
        <v/>
      </c>
      <c r="J49" s="12" t="n"/>
      <c r="K49" s="9" t="n"/>
      <c r="L49" s="13">
        <f>IF(AND(ISNUMBER($I49),OR($G49="",$G49=0),L$6&lt;&gt;"",$I49&gt;=L$6,$I49&lt;N(L$6)+7),"◆","")</f>
        <v/>
      </c>
      <c r="M49" s="13">
        <f>IF(AND(ISNUMBER($I49),OR($G49="",$G49=0),M$6&lt;&gt;"",$I49&gt;=M$6,$I49&lt;N(M$6)+7),"◆","")</f>
        <v/>
      </c>
      <c r="N49" s="13">
        <f>IF(AND(ISNUMBER($I49),OR($G49="",$G49=0),N$6&lt;&gt;"",$I49&gt;=N$6,$I49&lt;N(N$6)+7),"◆","")</f>
        <v/>
      </c>
      <c r="O49" s="13">
        <f>IF(AND(ISNUMBER($I49),OR($G49="",$G49=0),O$6&lt;&gt;"",$I49&gt;=O$6,$I49&lt;N(O$6)+7),"◆","")</f>
        <v/>
      </c>
      <c r="P49" s="13">
        <f>IF(AND(ISNUMBER($I49),OR($G49="",$G49=0),P$6&lt;&gt;"",$I49&gt;=P$6,$I49&lt;N(P$6)+7),"◆","")</f>
        <v/>
      </c>
      <c r="Q49" s="13">
        <f>IF(AND(ISNUMBER($I49),OR($G49="",$G49=0),Q$6&lt;&gt;"",$I49&gt;=Q$6,$I49&lt;N(Q$6)+7),"◆","")</f>
        <v/>
      </c>
      <c r="R49" s="13">
        <f>IF(AND(ISNUMBER($I49),OR($G49="",$G49=0),R$6&lt;&gt;"",$I49&gt;=R$6,$I49&lt;N(R$6)+7),"◆","")</f>
        <v/>
      </c>
      <c r="S49" s="13">
        <f>IF(AND(ISNUMBER($I49),OR($G49="",$G49=0),S$6&lt;&gt;"",$I49&gt;=S$6,$I49&lt;N(S$6)+7),"◆","")</f>
        <v/>
      </c>
      <c r="T49" s="13">
        <f>IF(AND(ISNUMBER($I49),OR($G49="",$G49=0),T$6&lt;&gt;"",$I49&gt;=T$6,$I49&lt;N(T$6)+7),"◆","")</f>
        <v/>
      </c>
      <c r="U49" s="13">
        <f>IF(AND(ISNUMBER($I49),OR($G49="",$G49=0),U$6&lt;&gt;"",$I49&gt;=U$6,$I49&lt;N(U$6)+7),"◆","")</f>
        <v/>
      </c>
      <c r="V49" s="13">
        <f>IF(AND(ISNUMBER($I49),OR($G49="",$G49=0),V$6&lt;&gt;"",$I49&gt;=V$6,$I49&lt;N(V$6)+7),"◆","")</f>
        <v/>
      </c>
      <c r="W49" s="13">
        <f>IF(AND(ISNUMBER($I49),OR($G49="",$G49=0),W$6&lt;&gt;"",$I49&gt;=W$6,$I49&lt;N(W$6)+7),"◆","")</f>
        <v/>
      </c>
      <c r="X49" s="13">
        <f>IF(AND(ISNUMBER($I49),OR($G49="",$G49=0),X$6&lt;&gt;"",$I49&gt;=X$6,$I49&lt;N(X$6)+7),"◆","")</f>
        <v/>
      </c>
      <c r="Y49" s="13">
        <f>IF(AND(ISNUMBER($I49),OR($G49="",$G49=0),Y$6&lt;&gt;"",$I49&gt;=Y$6,$I49&lt;N(Y$6)+7),"◆","")</f>
        <v/>
      </c>
      <c r="Z49" s="13">
        <f>IF(AND(ISNUMBER($I49),OR($G49="",$G49=0),Z$6&lt;&gt;"",$I49&gt;=Z$6,$I49&lt;N(Z$6)+7),"◆","")</f>
        <v/>
      </c>
      <c r="AA49" s="13">
        <f>IF(AND(ISNUMBER($I49),OR($G49="",$G49=0),AA$6&lt;&gt;"",$I49&gt;=AA$6,$I49&lt;N(AA$6)+7),"◆","")</f>
        <v/>
      </c>
      <c r="AB49" s="13">
        <f>IF(AND(ISNUMBER($I49),OR($G49="",$G49=0),AB$6&lt;&gt;"",$I49&gt;=AB$6,$I49&lt;N(AB$6)+7),"◆","")</f>
        <v/>
      </c>
      <c r="AC49" s="13">
        <f>IF(AND(ISNUMBER($I49),OR($G49="",$G49=0),AC$6&lt;&gt;"",$I49&gt;=AC$6,$I49&lt;N(AC$6)+7),"◆","")</f>
        <v/>
      </c>
      <c r="AD49" s="13">
        <f>IF(AND(ISNUMBER($I49),OR($G49="",$G49=0),AD$6&lt;&gt;"",$I49&gt;=AD$6,$I49&lt;N(AD$6)+7),"◆","")</f>
        <v/>
      </c>
      <c r="AE49" s="13">
        <f>IF(AND(ISNUMBER($I49),OR($G49="",$G49=0),AE$6&lt;&gt;"",$I49&gt;=AE$6,$I49&lt;N(AE$6)+7),"◆","")</f>
        <v/>
      </c>
      <c r="AF49" s="13">
        <f>IF(AND(ISNUMBER($I49),OR($G49="",$G49=0),AF$6&lt;&gt;"",$I49&gt;=AF$6,$I49&lt;N(AF$6)+7),"◆","")</f>
        <v/>
      </c>
      <c r="AG49" s="13">
        <f>IF(AND(ISNUMBER($I49),OR($G49="",$G49=0),AG$6&lt;&gt;"",$I49&gt;=AG$6,$I49&lt;N(AG$6)+7),"◆","")</f>
        <v/>
      </c>
      <c r="AH49" s="13">
        <f>IF(AND(ISNUMBER($I49),OR($G49="",$G49=0),AH$6&lt;&gt;"",$I49&gt;=AH$6,$I49&lt;N(AH$6)+7),"◆","")</f>
        <v/>
      </c>
      <c r="AI49" s="13">
        <f>IF(AND(ISNUMBER($I49),OR($G49="",$G49=0),AI$6&lt;&gt;"",$I49&gt;=AI$6,$I49&lt;N(AI$6)+7),"◆","")</f>
        <v/>
      </c>
      <c r="AJ49" s="13">
        <f>IF(AND(ISNUMBER($I49),OR($G49="",$G49=0),AJ$6&lt;&gt;"",$I49&gt;=AJ$6,$I49&lt;N(AJ$6)+7),"◆","")</f>
        <v/>
      </c>
      <c r="AK49" s="13">
        <f>IF(AND(ISNUMBER($I49),OR($G49="",$G49=0),AK$6&lt;&gt;"",$I49&gt;=AK$6,$I49&lt;N(AK$6)+7),"◆","")</f>
        <v/>
      </c>
      <c r="AL49" s="13">
        <f>IF(AND(ISNUMBER($I49),OR($G49="",$G49=0),AL$6&lt;&gt;"",$I49&gt;=AL$6,$I49&lt;N(AL$6)+7),"◆","")</f>
        <v/>
      </c>
      <c r="AM49" s="13">
        <f>IF(AND(ISNUMBER($I49),OR($G49="",$G49=0),AM$6&lt;&gt;"",$I49&gt;=AM$6,$I49&lt;N(AM$6)+7),"◆","")</f>
        <v/>
      </c>
      <c r="AN49" s="13">
        <f>IF(AND(ISNUMBER($I49),OR($G49="",$G49=0),AN$6&lt;&gt;"",$I49&gt;=AN$6,$I49&lt;N(AN$6)+7),"◆","")</f>
        <v/>
      </c>
      <c r="AO49" s="13">
        <f>IF(AND(ISNUMBER($I49),OR($G49="",$G49=0),AO$6&lt;&gt;"",$I49&gt;=AO$6,$I49&lt;N(AO$6)+7),"◆","")</f>
        <v/>
      </c>
      <c r="AP49" s="13">
        <f>IF(AND(ISNUMBER($I49),OR($G49="",$G49=0),AP$6&lt;&gt;"",$I49&gt;=AP$6,$I49&lt;N(AP$6)+7),"◆","")</f>
        <v/>
      </c>
      <c r="AQ49" s="13">
        <f>IF(AND(ISNUMBER($I49),OR($G49="",$G49=0),AQ$6&lt;&gt;"",$I49&gt;=AQ$6,$I49&lt;N(AQ$6)+7),"◆","")</f>
        <v/>
      </c>
      <c r="AR49" s="13">
        <f>IF(AND(ISNUMBER($I49),OR($G49="",$G49=0),AR$6&lt;&gt;"",$I49&gt;=AR$6,$I49&lt;N(AR$6)+7),"◆","")</f>
        <v/>
      </c>
      <c r="AS49" s="13">
        <f>IF(AND(ISNUMBER($I49),OR($G49="",$G49=0),AS$6&lt;&gt;"",$I49&gt;=AS$6,$I49&lt;N(AS$6)+7),"◆","")</f>
        <v/>
      </c>
      <c r="AT49" s="13">
        <f>IF(AND(ISNUMBER($I49),OR($G49="",$G49=0),AT$6&lt;&gt;"",$I49&gt;=AT$6,$I49&lt;N(AT$6)+7),"◆","")</f>
        <v/>
      </c>
      <c r="AU49" s="13">
        <f>IF(AND(ISNUMBER($I49),OR($G49="",$G49=0),AU$6&lt;&gt;"",$I49&gt;=AU$6,$I49&lt;N(AU$6)+7),"◆","")</f>
        <v/>
      </c>
      <c r="AV49" s="13">
        <f>IF(AND(ISNUMBER($I49),OR($G49="",$G49=0),AV$6&lt;&gt;"",$I49&gt;=AV$6,$I49&lt;N(AV$6)+7),"◆","")</f>
        <v/>
      </c>
      <c r="AW49" s="13">
        <f>IF(AND(ISNUMBER($I49),OR($G49="",$G49=0),AW$6&lt;&gt;"",$I49&gt;=AW$6,$I49&lt;N(AW$6)+7),"◆","")</f>
        <v/>
      </c>
      <c r="AX49" s="13">
        <f>IF(AND(ISNUMBER($I49),OR($G49="",$G49=0),AX$6&lt;&gt;"",$I49&gt;=AX$6,$I49&lt;N(AX$6)+7),"◆","")</f>
        <v/>
      </c>
      <c r="AY49" s="13">
        <f>IF(AND(ISNUMBER($I49),OR($G49="",$G49=0),AY$6&lt;&gt;"",$I49&gt;=AY$6,$I49&lt;N(AY$6)+7),"◆","")</f>
        <v/>
      </c>
    </row>
    <row r="50" ht="28" customHeight="1">
      <c r="A50" s="3" t="n"/>
      <c r="B50" s="3" t="n"/>
      <c r="C50" s="9" t="n"/>
      <c r="D50" s="3" t="n"/>
      <c r="E50" s="3" t="n"/>
      <c r="F50" s="12" t="n"/>
      <c r="G50" s="12" t="n"/>
      <c r="H50" s="14">
        <f>IF(I50="","",IF(AND(ISNUMBER(G50),G50&gt;=1),I50-G50+1,I50))</f>
        <v/>
      </c>
      <c r="I50" s="14">
        <f>IF(OR(NOT(ISNUMBER($B$3)),F50=""),"",$B$3-F50)</f>
        <v/>
      </c>
      <c r="J50" s="12" t="n"/>
      <c r="K50" s="9" t="n"/>
      <c r="L50" s="13">
        <f>IF(AND(ISNUMBER($I50),OR($G50="",$G50=0),L$6&lt;&gt;"",$I50&gt;=L$6,$I50&lt;N(L$6)+7),"◆","")</f>
        <v/>
      </c>
      <c r="M50" s="13">
        <f>IF(AND(ISNUMBER($I50),OR($G50="",$G50=0),M$6&lt;&gt;"",$I50&gt;=M$6,$I50&lt;N(M$6)+7),"◆","")</f>
        <v/>
      </c>
      <c r="N50" s="13">
        <f>IF(AND(ISNUMBER($I50),OR($G50="",$G50=0),N$6&lt;&gt;"",$I50&gt;=N$6,$I50&lt;N(N$6)+7),"◆","")</f>
        <v/>
      </c>
      <c r="O50" s="13">
        <f>IF(AND(ISNUMBER($I50),OR($G50="",$G50=0),O$6&lt;&gt;"",$I50&gt;=O$6,$I50&lt;N(O$6)+7),"◆","")</f>
        <v/>
      </c>
      <c r="P50" s="13">
        <f>IF(AND(ISNUMBER($I50),OR($G50="",$G50=0),P$6&lt;&gt;"",$I50&gt;=P$6,$I50&lt;N(P$6)+7),"◆","")</f>
        <v/>
      </c>
      <c r="Q50" s="13">
        <f>IF(AND(ISNUMBER($I50),OR($G50="",$G50=0),Q$6&lt;&gt;"",$I50&gt;=Q$6,$I50&lt;N(Q$6)+7),"◆","")</f>
        <v/>
      </c>
      <c r="R50" s="13">
        <f>IF(AND(ISNUMBER($I50),OR($G50="",$G50=0),R$6&lt;&gt;"",$I50&gt;=R$6,$I50&lt;N(R$6)+7),"◆","")</f>
        <v/>
      </c>
      <c r="S50" s="13">
        <f>IF(AND(ISNUMBER($I50),OR($G50="",$G50=0),S$6&lt;&gt;"",$I50&gt;=S$6,$I50&lt;N(S$6)+7),"◆","")</f>
        <v/>
      </c>
      <c r="T50" s="13">
        <f>IF(AND(ISNUMBER($I50),OR($G50="",$G50=0),T$6&lt;&gt;"",$I50&gt;=T$6,$I50&lt;N(T$6)+7),"◆","")</f>
        <v/>
      </c>
      <c r="U50" s="13">
        <f>IF(AND(ISNUMBER($I50),OR($G50="",$G50=0),U$6&lt;&gt;"",$I50&gt;=U$6,$I50&lt;N(U$6)+7),"◆","")</f>
        <v/>
      </c>
      <c r="V50" s="13">
        <f>IF(AND(ISNUMBER($I50),OR($G50="",$G50=0),V$6&lt;&gt;"",$I50&gt;=V$6,$I50&lt;N(V$6)+7),"◆","")</f>
        <v/>
      </c>
      <c r="W50" s="13">
        <f>IF(AND(ISNUMBER($I50),OR($G50="",$G50=0),W$6&lt;&gt;"",$I50&gt;=W$6,$I50&lt;N(W$6)+7),"◆","")</f>
        <v/>
      </c>
      <c r="X50" s="13">
        <f>IF(AND(ISNUMBER($I50),OR($G50="",$G50=0),X$6&lt;&gt;"",$I50&gt;=X$6,$I50&lt;N(X$6)+7),"◆","")</f>
        <v/>
      </c>
      <c r="Y50" s="13">
        <f>IF(AND(ISNUMBER($I50),OR($G50="",$G50=0),Y$6&lt;&gt;"",$I50&gt;=Y$6,$I50&lt;N(Y$6)+7),"◆","")</f>
        <v/>
      </c>
      <c r="Z50" s="13">
        <f>IF(AND(ISNUMBER($I50),OR($G50="",$G50=0),Z$6&lt;&gt;"",$I50&gt;=Z$6,$I50&lt;N(Z$6)+7),"◆","")</f>
        <v/>
      </c>
      <c r="AA50" s="13">
        <f>IF(AND(ISNUMBER($I50),OR($G50="",$G50=0),AA$6&lt;&gt;"",$I50&gt;=AA$6,$I50&lt;N(AA$6)+7),"◆","")</f>
        <v/>
      </c>
      <c r="AB50" s="13">
        <f>IF(AND(ISNUMBER($I50),OR($G50="",$G50=0),AB$6&lt;&gt;"",$I50&gt;=AB$6,$I50&lt;N(AB$6)+7),"◆","")</f>
        <v/>
      </c>
      <c r="AC50" s="13">
        <f>IF(AND(ISNUMBER($I50),OR($G50="",$G50=0),AC$6&lt;&gt;"",$I50&gt;=AC$6,$I50&lt;N(AC$6)+7),"◆","")</f>
        <v/>
      </c>
      <c r="AD50" s="13">
        <f>IF(AND(ISNUMBER($I50),OR($G50="",$G50=0),AD$6&lt;&gt;"",$I50&gt;=AD$6,$I50&lt;N(AD$6)+7),"◆","")</f>
        <v/>
      </c>
      <c r="AE50" s="13">
        <f>IF(AND(ISNUMBER($I50),OR($G50="",$G50=0),AE$6&lt;&gt;"",$I50&gt;=AE$6,$I50&lt;N(AE$6)+7),"◆","")</f>
        <v/>
      </c>
      <c r="AF50" s="13">
        <f>IF(AND(ISNUMBER($I50),OR($G50="",$G50=0),AF$6&lt;&gt;"",$I50&gt;=AF$6,$I50&lt;N(AF$6)+7),"◆","")</f>
        <v/>
      </c>
      <c r="AG50" s="13">
        <f>IF(AND(ISNUMBER($I50),OR($G50="",$G50=0),AG$6&lt;&gt;"",$I50&gt;=AG$6,$I50&lt;N(AG$6)+7),"◆","")</f>
        <v/>
      </c>
      <c r="AH50" s="13">
        <f>IF(AND(ISNUMBER($I50),OR($G50="",$G50=0),AH$6&lt;&gt;"",$I50&gt;=AH$6,$I50&lt;N(AH$6)+7),"◆","")</f>
        <v/>
      </c>
      <c r="AI50" s="13">
        <f>IF(AND(ISNUMBER($I50),OR($G50="",$G50=0),AI$6&lt;&gt;"",$I50&gt;=AI$6,$I50&lt;N(AI$6)+7),"◆","")</f>
        <v/>
      </c>
      <c r="AJ50" s="13">
        <f>IF(AND(ISNUMBER($I50),OR($G50="",$G50=0),AJ$6&lt;&gt;"",$I50&gt;=AJ$6,$I50&lt;N(AJ$6)+7),"◆","")</f>
        <v/>
      </c>
      <c r="AK50" s="13">
        <f>IF(AND(ISNUMBER($I50),OR($G50="",$G50=0),AK$6&lt;&gt;"",$I50&gt;=AK$6,$I50&lt;N(AK$6)+7),"◆","")</f>
        <v/>
      </c>
      <c r="AL50" s="13">
        <f>IF(AND(ISNUMBER($I50),OR($G50="",$G50=0),AL$6&lt;&gt;"",$I50&gt;=AL$6,$I50&lt;N(AL$6)+7),"◆","")</f>
        <v/>
      </c>
      <c r="AM50" s="13">
        <f>IF(AND(ISNUMBER($I50),OR($G50="",$G50=0),AM$6&lt;&gt;"",$I50&gt;=AM$6,$I50&lt;N(AM$6)+7),"◆","")</f>
        <v/>
      </c>
      <c r="AN50" s="13">
        <f>IF(AND(ISNUMBER($I50),OR($G50="",$G50=0),AN$6&lt;&gt;"",$I50&gt;=AN$6,$I50&lt;N(AN$6)+7),"◆","")</f>
        <v/>
      </c>
      <c r="AO50" s="13">
        <f>IF(AND(ISNUMBER($I50),OR($G50="",$G50=0),AO$6&lt;&gt;"",$I50&gt;=AO$6,$I50&lt;N(AO$6)+7),"◆","")</f>
        <v/>
      </c>
      <c r="AP50" s="13">
        <f>IF(AND(ISNUMBER($I50),OR($G50="",$G50=0),AP$6&lt;&gt;"",$I50&gt;=AP$6,$I50&lt;N(AP$6)+7),"◆","")</f>
        <v/>
      </c>
      <c r="AQ50" s="13">
        <f>IF(AND(ISNUMBER($I50),OR($G50="",$G50=0),AQ$6&lt;&gt;"",$I50&gt;=AQ$6,$I50&lt;N(AQ$6)+7),"◆","")</f>
        <v/>
      </c>
      <c r="AR50" s="13">
        <f>IF(AND(ISNUMBER($I50),OR($G50="",$G50=0),AR$6&lt;&gt;"",$I50&gt;=AR$6,$I50&lt;N(AR$6)+7),"◆","")</f>
        <v/>
      </c>
      <c r="AS50" s="13">
        <f>IF(AND(ISNUMBER($I50),OR($G50="",$G50=0),AS$6&lt;&gt;"",$I50&gt;=AS$6,$I50&lt;N(AS$6)+7),"◆","")</f>
        <v/>
      </c>
      <c r="AT50" s="13">
        <f>IF(AND(ISNUMBER($I50),OR($G50="",$G50=0),AT$6&lt;&gt;"",$I50&gt;=AT$6,$I50&lt;N(AT$6)+7),"◆","")</f>
        <v/>
      </c>
      <c r="AU50" s="13">
        <f>IF(AND(ISNUMBER($I50),OR($G50="",$G50=0),AU$6&lt;&gt;"",$I50&gt;=AU$6,$I50&lt;N(AU$6)+7),"◆","")</f>
        <v/>
      </c>
      <c r="AV50" s="13">
        <f>IF(AND(ISNUMBER($I50),OR($G50="",$G50=0),AV$6&lt;&gt;"",$I50&gt;=AV$6,$I50&lt;N(AV$6)+7),"◆","")</f>
        <v/>
      </c>
      <c r="AW50" s="13">
        <f>IF(AND(ISNUMBER($I50),OR($G50="",$G50=0),AW$6&lt;&gt;"",$I50&gt;=AW$6,$I50&lt;N(AW$6)+7),"◆","")</f>
        <v/>
      </c>
      <c r="AX50" s="13">
        <f>IF(AND(ISNUMBER($I50),OR($G50="",$G50=0),AX$6&lt;&gt;"",$I50&gt;=AX$6,$I50&lt;N(AX$6)+7),"◆","")</f>
        <v/>
      </c>
      <c r="AY50" s="13">
        <f>IF(AND(ISNUMBER($I50),OR($G50="",$G50=0),AY$6&lt;&gt;"",$I50&gt;=AY$6,$I50&lt;N(AY$6)+7),"◆","")</f>
        <v/>
      </c>
    </row>
    <row r="51" ht="28" customHeight="1">
      <c r="A51" s="3" t="n"/>
      <c r="B51" s="3" t="n"/>
      <c r="C51" s="9" t="n"/>
      <c r="D51" s="3" t="n"/>
      <c r="E51" s="3" t="n"/>
      <c r="F51" s="12" t="n"/>
      <c r="G51" s="12" t="n"/>
      <c r="H51" s="14">
        <f>IF(I51="","",IF(AND(ISNUMBER(G51),G51&gt;=1),I51-G51+1,I51))</f>
        <v/>
      </c>
      <c r="I51" s="14">
        <f>IF(OR(NOT(ISNUMBER($B$3)),F51=""),"",$B$3-F51)</f>
        <v/>
      </c>
      <c r="J51" s="12" t="n"/>
      <c r="K51" s="9" t="n"/>
      <c r="L51" s="13">
        <f>IF(AND(ISNUMBER($I51),OR($G51="",$G51=0),L$6&lt;&gt;"",$I51&gt;=L$6,$I51&lt;N(L$6)+7),"◆","")</f>
        <v/>
      </c>
      <c r="M51" s="13">
        <f>IF(AND(ISNUMBER($I51),OR($G51="",$G51=0),M$6&lt;&gt;"",$I51&gt;=M$6,$I51&lt;N(M$6)+7),"◆","")</f>
        <v/>
      </c>
      <c r="N51" s="13">
        <f>IF(AND(ISNUMBER($I51),OR($G51="",$G51=0),N$6&lt;&gt;"",$I51&gt;=N$6,$I51&lt;N(N$6)+7),"◆","")</f>
        <v/>
      </c>
      <c r="O51" s="13">
        <f>IF(AND(ISNUMBER($I51),OR($G51="",$G51=0),O$6&lt;&gt;"",$I51&gt;=O$6,$I51&lt;N(O$6)+7),"◆","")</f>
        <v/>
      </c>
      <c r="P51" s="13">
        <f>IF(AND(ISNUMBER($I51),OR($G51="",$G51=0),P$6&lt;&gt;"",$I51&gt;=P$6,$I51&lt;N(P$6)+7),"◆","")</f>
        <v/>
      </c>
      <c r="Q51" s="13">
        <f>IF(AND(ISNUMBER($I51),OR($G51="",$G51=0),Q$6&lt;&gt;"",$I51&gt;=Q$6,$I51&lt;N(Q$6)+7),"◆","")</f>
        <v/>
      </c>
      <c r="R51" s="13">
        <f>IF(AND(ISNUMBER($I51),OR($G51="",$G51=0),R$6&lt;&gt;"",$I51&gt;=R$6,$I51&lt;N(R$6)+7),"◆","")</f>
        <v/>
      </c>
      <c r="S51" s="13">
        <f>IF(AND(ISNUMBER($I51),OR($G51="",$G51=0),S$6&lt;&gt;"",$I51&gt;=S$6,$I51&lt;N(S$6)+7),"◆","")</f>
        <v/>
      </c>
      <c r="T51" s="13">
        <f>IF(AND(ISNUMBER($I51),OR($G51="",$G51=0),T$6&lt;&gt;"",$I51&gt;=T$6,$I51&lt;N(T$6)+7),"◆","")</f>
        <v/>
      </c>
      <c r="U51" s="13">
        <f>IF(AND(ISNUMBER($I51),OR($G51="",$G51=0),U$6&lt;&gt;"",$I51&gt;=U$6,$I51&lt;N(U$6)+7),"◆","")</f>
        <v/>
      </c>
      <c r="V51" s="13">
        <f>IF(AND(ISNUMBER($I51),OR($G51="",$G51=0),V$6&lt;&gt;"",$I51&gt;=V$6,$I51&lt;N(V$6)+7),"◆","")</f>
        <v/>
      </c>
      <c r="W51" s="13">
        <f>IF(AND(ISNUMBER($I51),OR($G51="",$G51=0),W$6&lt;&gt;"",$I51&gt;=W$6,$I51&lt;N(W$6)+7),"◆","")</f>
        <v/>
      </c>
      <c r="X51" s="13">
        <f>IF(AND(ISNUMBER($I51),OR($G51="",$G51=0),X$6&lt;&gt;"",$I51&gt;=X$6,$I51&lt;N(X$6)+7),"◆","")</f>
        <v/>
      </c>
      <c r="Y51" s="13">
        <f>IF(AND(ISNUMBER($I51),OR($G51="",$G51=0),Y$6&lt;&gt;"",$I51&gt;=Y$6,$I51&lt;N(Y$6)+7),"◆","")</f>
        <v/>
      </c>
      <c r="Z51" s="13">
        <f>IF(AND(ISNUMBER($I51),OR($G51="",$G51=0),Z$6&lt;&gt;"",$I51&gt;=Z$6,$I51&lt;N(Z$6)+7),"◆","")</f>
        <v/>
      </c>
      <c r="AA51" s="13">
        <f>IF(AND(ISNUMBER($I51),OR($G51="",$G51=0),AA$6&lt;&gt;"",$I51&gt;=AA$6,$I51&lt;N(AA$6)+7),"◆","")</f>
        <v/>
      </c>
      <c r="AB51" s="13">
        <f>IF(AND(ISNUMBER($I51),OR($G51="",$G51=0),AB$6&lt;&gt;"",$I51&gt;=AB$6,$I51&lt;N(AB$6)+7),"◆","")</f>
        <v/>
      </c>
      <c r="AC51" s="13">
        <f>IF(AND(ISNUMBER($I51),OR($G51="",$G51=0),AC$6&lt;&gt;"",$I51&gt;=AC$6,$I51&lt;N(AC$6)+7),"◆","")</f>
        <v/>
      </c>
      <c r="AD51" s="13">
        <f>IF(AND(ISNUMBER($I51),OR($G51="",$G51=0),AD$6&lt;&gt;"",$I51&gt;=AD$6,$I51&lt;N(AD$6)+7),"◆","")</f>
        <v/>
      </c>
      <c r="AE51" s="13">
        <f>IF(AND(ISNUMBER($I51),OR($G51="",$G51=0),AE$6&lt;&gt;"",$I51&gt;=AE$6,$I51&lt;N(AE$6)+7),"◆","")</f>
        <v/>
      </c>
      <c r="AF51" s="13">
        <f>IF(AND(ISNUMBER($I51),OR($G51="",$G51=0),AF$6&lt;&gt;"",$I51&gt;=AF$6,$I51&lt;N(AF$6)+7),"◆","")</f>
        <v/>
      </c>
      <c r="AG51" s="13">
        <f>IF(AND(ISNUMBER($I51),OR($G51="",$G51=0),AG$6&lt;&gt;"",$I51&gt;=AG$6,$I51&lt;N(AG$6)+7),"◆","")</f>
        <v/>
      </c>
      <c r="AH51" s="13">
        <f>IF(AND(ISNUMBER($I51),OR($G51="",$G51=0),AH$6&lt;&gt;"",$I51&gt;=AH$6,$I51&lt;N(AH$6)+7),"◆","")</f>
        <v/>
      </c>
      <c r="AI51" s="13">
        <f>IF(AND(ISNUMBER($I51),OR($G51="",$G51=0),AI$6&lt;&gt;"",$I51&gt;=AI$6,$I51&lt;N(AI$6)+7),"◆","")</f>
        <v/>
      </c>
      <c r="AJ51" s="13">
        <f>IF(AND(ISNUMBER($I51),OR($G51="",$G51=0),AJ$6&lt;&gt;"",$I51&gt;=AJ$6,$I51&lt;N(AJ$6)+7),"◆","")</f>
        <v/>
      </c>
      <c r="AK51" s="13">
        <f>IF(AND(ISNUMBER($I51),OR($G51="",$G51=0),AK$6&lt;&gt;"",$I51&gt;=AK$6,$I51&lt;N(AK$6)+7),"◆","")</f>
        <v/>
      </c>
      <c r="AL51" s="13">
        <f>IF(AND(ISNUMBER($I51),OR($G51="",$G51=0),AL$6&lt;&gt;"",$I51&gt;=AL$6,$I51&lt;N(AL$6)+7),"◆","")</f>
        <v/>
      </c>
      <c r="AM51" s="13">
        <f>IF(AND(ISNUMBER($I51),OR($G51="",$G51=0),AM$6&lt;&gt;"",$I51&gt;=AM$6,$I51&lt;N(AM$6)+7),"◆","")</f>
        <v/>
      </c>
      <c r="AN51" s="13">
        <f>IF(AND(ISNUMBER($I51),OR($G51="",$G51=0),AN$6&lt;&gt;"",$I51&gt;=AN$6,$I51&lt;N(AN$6)+7),"◆","")</f>
        <v/>
      </c>
      <c r="AO51" s="13">
        <f>IF(AND(ISNUMBER($I51),OR($G51="",$G51=0),AO$6&lt;&gt;"",$I51&gt;=AO$6,$I51&lt;N(AO$6)+7),"◆","")</f>
        <v/>
      </c>
      <c r="AP51" s="13">
        <f>IF(AND(ISNUMBER($I51),OR($G51="",$G51=0),AP$6&lt;&gt;"",$I51&gt;=AP$6,$I51&lt;N(AP$6)+7),"◆","")</f>
        <v/>
      </c>
      <c r="AQ51" s="13">
        <f>IF(AND(ISNUMBER($I51),OR($G51="",$G51=0),AQ$6&lt;&gt;"",$I51&gt;=AQ$6,$I51&lt;N(AQ$6)+7),"◆","")</f>
        <v/>
      </c>
      <c r="AR51" s="13">
        <f>IF(AND(ISNUMBER($I51),OR($G51="",$G51=0),AR$6&lt;&gt;"",$I51&gt;=AR$6,$I51&lt;N(AR$6)+7),"◆","")</f>
        <v/>
      </c>
      <c r="AS51" s="13">
        <f>IF(AND(ISNUMBER($I51),OR($G51="",$G51=0),AS$6&lt;&gt;"",$I51&gt;=AS$6,$I51&lt;N(AS$6)+7),"◆","")</f>
        <v/>
      </c>
      <c r="AT51" s="13">
        <f>IF(AND(ISNUMBER($I51),OR($G51="",$G51=0),AT$6&lt;&gt;"",$I51&gt;=AT$6,$I51&lt;N(AT$6)+7),"◆","")</f>
        <v/>
      </c>
      <c r="AU51" s="13">
        <f>IF(AND(ISNUMBER($I51),OR($G51="",$G51=0),AU$6&lt;&gt;"",$I51&gt;=AU$6,$I51&lt;N(AU$6)+7),"◆","")</f>
        <v/>
      </c>
      <c r="AV51" s="13">
        <f>IF(AND(ISNUMBER($I51),OR($G51="",$G51=0),AV$6&lt;&gt;"",$I51&gt;=AV$6,$I51&lt;N(AV$6)+7),"◆","")</f>
        <v/>
      </c>
      <c r="AW51" s="13">
        <f>IF(AND(ISNUMBER($I51),OR($G51="",$G51=0),AW$6&lt;&gt;"",$I51&gt;=AW$6,$I51&lt;N(AW$6)+7),"◆","")</f>
        <v/>
      </c>
      <c r="AX51" s="13">
        <f>IF(AND(ISNUMBER($I51),OR($G51="",$G51=0),AX$6&lt;&gt;"",$I51&gt;=AX$6,$I51&lt;N(AX$6)+7),"◆","")</f>
        <v/>
      </c>
      <c r="AY51" s="13">
        <f>IF(AND(ISNUMBER($I51),OR($G51="",$G51=0),AY$6&lt;&gt;"",$I51&gt;=AY$6,$I51&lt;N(AY$6)+7),"◆","")</f>
        <v/>
      </c>
    </row>
    <row r="52" ht="28" customHeight="1">
      <c r="A52" s="3" t="n"/>
      <c r="B52" s="3" t="n"/>
      <c r="C52" s="9" t="n"/>
      <c r="D52" s="3" t="n"/>
      <c r="E52" s="3" t="n"/>
      <c r="F52" s="12" t="n"/>
      <c r="G52" s="12" t="n"/>
      <c r="H52" s="14">
        <f>IF(I52="","",IF(AND(ISNUMBER(G52),G52&gt;=1),I52-G52+1,I52))</f>
        <v/>
      </c>
      <c r="I52" s="14">
        <f>IF(OR(NOT(ISNUMBER($B$3)),F52=""),"",$B$3-F52)</f>
        <v/>
      </c>
      <c r="J52" s="12" t="n"/>
      <c r="K52" s="9" t="n"/>
      <c r="L52" s="13">
        <f>IF(AND(ISNUMBER($I52),OR($G52="",$G52=0),L$6&lt;&gt;"",$I52&gt;=L$6,$I52&lt;N(L$6)+7),"◆","")</f>
        <v/>
      </c>
      <c r="M52" s="13">
        <f>IF(AND(ISNUMBER($I52),OR($G52="",$G52=0),M$6&lt;&gt;"",$I52&gt;=M$6,$I52&lt;N(M$6)+7),"◆","")</f>
        <v/>
      </c>
      <c r="N52" s="13">
        <f>IF(AND(ISNUMBER($I52),OR($G52="",$G52=0),N$6&lt;&gt;"",$I52&gt;=N$6,$I52&lt;N(N$6)+7),"◆","")</f>
        <v/>
      </c>
      <c r="O52" s="13">
        <f>IF(AND(ISNUMBER($I52),OR($G52="",$G52=0),O$6&lt;&gt;"",$I52&gt;=O$6,$I52&lt;N(O$6)+7),"◆","")</f>
        <v/>
      </c>
      <c r="P52" s="13">
        <f>IF(AND(ISNUMBER($I52),OR($G52="",$G52=0),P$6&lt;&gt;"",$I52&gt;=P$6,$I52&lt;N(P$6)+7),"◆","")</f>
        <v/>
      </c>
      <c r="Q52" s="13">
        <f>IF(AND(ISNUMBER($I52),OR($G52="",$G52=0),Q$6&lt;&gt;"",$I52&gt;=Q$6,$I52&lt;N(Q$6)+7),"◆","")</f>
        <v/>
      </c>
      <c r="R52" s="13">
        <f>IF(AND(ISNUMBER($I52),OR($G52="",$G52=0),R$6&lt;&gt;"",$I52&gt;=R$6,$I52&lt;N(R$6)+7),"◆","")</f>
        <v/>
      </c>
      <c r="S52" s="13">
        <f>IF(AND(ISNUMBER($I52),OR($G52="",$G52=0),S$6&lt;&gt;"",$I52&gt;=S$6,$I52&lt;N(S$6)+7),"◆","")</f>
        <v/>
      </c>
      <c r="T52" s="13">
        <f>IF(AND(ISNUMBER($I52),OR($G52="",$G52=0),T$6&lt;&gt;"",$I52&gt;=T$6,$I52&lt;N(T$6)+7),"◆","")</f>
        <v/>
      </c>
      <c r="U52" s="13">
        <f>IF(AND(ISNUMBER($I52),OR($G52="",$G52=0),U$6&lt;&gt;"",$I52&gt;=U$6,$I52&lt;N(U$6)+7),"◆","")</f>
        <v/>
      </c>
      <c r="V52" s="13">
        <f>IF(AND(ISNUMBER($I52),OR($G52="",$G52=0),V$6&lt;&gt;"",$I52&gt;=V$6,$I52&lt;N(V$6)+7),"◆","")</f>
        <v/>
      </c>
      <c r="W52" s="13">
        <f>IF(AND(ISNUMBER($I52),OR($G52="",$G52=0),W$6&lt;&gt;"",$I52&gt;=W$6,$I52&lt;N(W$6)+7),"◆","")</f>
        <v/>
      </c>
      <c r="X52" s="13">
        <f>IF(AND(ISNUMBER($I52),OR($G52="",$G52=0),X$6&lt;&gt;"",$I52&gt;=X$6,$I52&lt;N(X$6)+7),"◆","")</f>
        <v/>
      </c>
      <c r="Y52" s="13">
        <f>IF(AND(ISNUMBER($I52),OR($G52="",$G52=0),Y$6&lt;&gt;"",$I52&gt;=Y$6,$I52&lt;N(Y$6)+7),"◆","")</f>
        <v/>
      </c>
      <c r="Z52" s="13">
        <f>IF(AND(ISNUMBER($I52),OR($G52="",$G52=0),Z$6&lt;&gt;"",$I52&gt;=Z$6,$I52&lt;N(Z$6)+7),"◆","")</f>
        <v/>
      </c>
      <c r="AA52" s="13">
        <f>IF(AND(ISNUMBER($I52),OR($G52="",$G52=0),AA$6&lt;&gt;"",$I52&gt;=AA$6,$I52&lt;N(AA$6)+7),"◆","")</f>
        <v/>
      </c>
      <c r="AB52" s="13">
        <f>IF(AND(ISNUMBER($I52),OR($G52="",$G52=0),AB$6&lt;&gt;"",$I52&gt;=AB$6,$I52&lt;N(AB$6)+7),"◆","")</f>
        <v/>
      </c>
      <c r="AC52" s="13">
        <f>IF(AND(ISNUMBER($I52),OR($G52="",$G52=0),AC$6&lt;&gt;"",$I52&gt;=AC$6,$I52&lt;N(AC$6)+7),"◆","")</f>
        <v/>
      </c>
      <c r="AD52" s="13">
        <f>IF(AND(ISNUMBER($I52),OR($G52="",$G52=0),AD$6&lt;&gt;"",$I52&gt;=AD$6,$I52&lt;N(AD$6)+7),"◆","")</f>
        <v/>
      </c>
      <c r="AE52" s="13">
        <f>IF(AND(ISNUMBER($I52),OR($G52="",$G52=0),AE$6&lt;&gt;"",$I52&gt;=AE$6,$I52&lt;N(AE$6)+7),"◆","")</f>
        <v/>
      </c>
      <c r="AF52" s="13">
        <f>IF(AND(ISNUMBER($I52),OR($G52="",$G52=0),AF$6&lt;&gt;"",$I52&gt;=AF$6,$I52&lt;N(AF$6)+7),"◆","")</f>
        <v/>
      </c>
      <c r="AG52" s="13">
        <f>IF(AND(ISNUMBER($I52),OR($G52="",$G52=0),AG$6&lt;&gt;"",$I52&gt;=AG$6,$I52&lt;N(AG$6)+7),"◆","")</f>
        <v/>
      </c>
      <c r="AH52" s="13">
        <f>IF(AND(ISNUMBER($I52),OR($G52="",$G52=0),AH$6&lt;&gt;"",$I52&gt;=AH$6,$I52&lt;N(AH$6)+7),"◆","")</f>
        <v/>
      </c>
      <c r="AI52" s="13">
        <f>IF(AND(ISNUMBER($I52),OR($G52="",$G52=0),AI$6&lt;&gt;"",$I52&gt;=AI$6,$I52&lt;N(AI$6)+7),"◆","")</f>
        <v/>
      </c>
      <c r="AJ52" s="13">
        <f>IF(AND(ISNUMBER($I52),OR($G52="",$G52=0),AJ$6&lt;&gt;"",$I52&gt;=AJ$6,$I52&lt;N(AJ$6)+7),"◆","")</f>
        <v/>
      </c>
      <c r="AK52" s="13">
        <f>IF(AND(ISNUMBER($I52),OR($G52="",$G52=0),AK$6&lt;&gt;"",$I52&gt;=AK$6,$I52&lt;N(AK$6)+7),"◆","")</f>
        <v/>
      </c>
      <c r="AL52" s="13">
        <f>IF(AND(ISNUMBER($I52),OR($G52="",$G52=0),AL$6&lt;&gt;"",$I52&gt;=AL$6,$I52&lt;N(AL$6)+7),"◆","")</f>
        <v/>
      </c>
      <c r="AM52" s="13">
        <f>IF(AND(ISNUMBER($I52),OR($G52="",$G52=0),AM$6&lt;&gt;"",$I52&gt;=AM$6,$I52&lt;N(AM$6)+7),"◆","")</f>
        <v/>
      </c>
      <c r="AN52" s="13">
        <f>IF(AND(ISNUMBER($I52),OR($G52="",$G52=0),AN$6&lt;&gt;"",$I52&gt;=AN$6,$I52&lt;N(AN$6)+7),"◆","")</f>
        <v/>
      </c>
      <c r="AO52" s="13">
        <f>IF(AND(ISNUMBER($I52),OR($G52="",$G52=0),AO$6&lt;&gt;"",$I52&gt;=AO$6,$I52&lt;N(AO$6)+7),"◆","")</f>
        <v/>
      </c>
      <c r="AP52" s="13">
        <f>IF(AND(ISNUMBER($I52),OR($G52="",$G52=0),AP$6&lt;&gt;"",$I52&gt;=AP$6,$I52&lt;N(AP$6)+7),"◆","")</f>
        <v/>
      </c>
      <c r="AQ52" s="13">
        <f>IF(AND(ISNUMBER($I52),OR($G52="",$G52=0),AQ$6&lt;&gt;"",$I52&gt;=AQ$6,$I52&lt;N(AQ$6)+7),"◆","")</f>
        <v/>
      </c>
      <c r="AR52" s="13">
        <f>IF(AND(ISNUMBER($I52),OR($G52="",$G52=0),AR$6&lt;&gt;"",$I52&gt;=AR$6,$I52&lt;N(AR$6)+7),"◆","")</f>
        <v/>
      </c>
      <c r="AS52" s="13">
        <f>IF(AND(ISNUMBER($I52),OR($G52="",$G52=0),AS$6&lt;&gt;"",$I52&gt;=AS$6,$I52&lt;N(AS$6)+7),"◆","")</f>
        <v/>
      </c>
      <c r="AT52" s="13">
        <f>IF(AND(ISNUMBER($I52),OR($G52="",$G52=0),AT$6&lt;&gt;"",$I52&gt;=AT$6,$I52&lt;N(AT$6)+7),"◆","")</f>
        <v/>
      </c>
      <c r="AU52" s="13">
        <f>IF(AND(ISNUMBER($I52),OR($G52="",$G52=0),AU$6&lt;&gt;"",$I52&gt;=AU$6,$I52&lt;N(AU$6)+7),"◆","")</f>
        <v/>
      </c>
      <c r="AV52" s="13">
        <f>IF(AND(ISNUMBER($I52),OR($G52="",$G52=0),AV$6&lt;&gt;"",$I52&gt;=AV$6,$I52&lt;N(AV$6)+7),"◆","")</f>
        <v/>
      </c>
      <c r="AW52" s="13">
        <f>IF(AND(ISNUMBER($I52),OR($G52="",$G52=0),AW$6&lt;&gt;"",$I52&gt;=AW$6,$I52&lt;N(AW$6)+7),"◆","")</f>
        <v/>
      </c>
      <c r="AX52" s="13">
        <f>IF(AND(ISNUMBER($I52),OR($G52="",$G52=0),AX$6&lt;&gt;"",$I52&gt;=AX$6,$I52&lt;N(AX$6)+7),"◆","")</f>
        <v/>
      </c>
      <c r="AY52" s="13">
        <f>IF(AND(ISNUMBER($I52),OR($G52="",$G52=0),AY$6&lt;&gt;"",$I52&gt;=AY$6,$I52&lt;N(AY$6)+7),"◆","")</f>
        <v/>
      </c>
    </row>
    <row r="53" ht="28" customHeight="1">
      <c r="A53" s="3" t="n"/>
      <c r="B53" s="3" t="n"/>
      <c r="C53" s="9" t="n"/>
      <c r="D53" s="3" t="n"/>
      <c r="E53" s="3" t="n"/>
      <c r="F53" s="12" t="n"/>
      <c r="G53" s="12" t="n"/>
      <c r="H53" s="14">
        <f>IF(I53="","",IF(AND(ISNUMBER(G53),G53&gt;=1),I53-G53+1,I53))</f>
        <v/>
      </c>
      <c r="I53" s="14">
        <f>IF(OR(NOT(ISNUMBER($B$3)),F53=""),"",$B$3-F53)</f>
        <v/>
      </c>
      <c r="J53" s="12" t="n"/>
      <c r="K53" s="9" t="n"/>
      <c r="L53" s="13">
        <f>IF(AND(ISNUMBER($I53),OR($G53="",$G53=0),L$6&lt;&gt;"",$I53&gt;=L$6,$I53&lt;N(L$6)+7),"◆","")</f>
        <v/>
      </c>
      <c r="M53" s="13">
        <f>IF(AND(ISNUMBER($I53),OR($G53="",$G53=0),M$6&lt;&gt;"",$I53&gt;=M$6,$I53&lt;N(M$6)+7),"◆","")</f>
        <v/>
      </c>
      <c r="N53" s="13">
        <f>IF(AND(ISNUMBER($I53),OR($G53="",$G53=0),N$6&lt;&gt;"",$I53&gt;=N$6,$I53&lt;N(N$6)+7),"◆","")</f>
        <v/>
      </c>
      <c r="O53" s="13">
        <f>IF(AND(ISNUMBER($I53),OR($G53="",$G53=0),O$6&lt;&gt;"",$I53&gt;=O$6,$I53&lt;N(O$6)+7),"◆","")</f>
        <v/>
      </c>
      <c r="P53" s="13">
        <f>IF(AND(ISNUMBER($I53),OR($G53="",$G53=0),P$6&lt;&gt;"",$I53&gt;=P$6,$I53&lt;N(P$6)+7),"◆","")</f>
        <v/>
      </c>
      <c r="Q53" s="13">
        <f>IF(AND(ISNUMBER($I53),OR($G53="",$G53=0),Q$6&lt;&gt;"",$I53&gt;=Q$6,$I53&lt;N(Q$6)+7),"◆","")</f>
        <v/>
      </c>
      <c r="R53" s="13">
        <f>IF(AND(ISNUMBER($I53),OR($G53="",$G53=0),R$6&lt;&gt;"",$I53&gt;=R$6,$I53&lt;N(R$6)+7),"◆","")</f>
        <v/>
      </c>
      <c r="S53" s="13">
        <f>IF(AND(ISNUMBER($I53),OR($G53="",$G53=0),S$6&lt;&gt;"",$I53&gt;=S$6,$I53&lt;N(S$6)+7),"◆","")</f>
        <v/>
      </c>
      <c r="T53" s="13">
        <f>IF(AND(ISNUMBER($I53),OR($G53="",$G53=0),T$6&lt;&gt;"",$I53&gt;=T$6,$I53&lt;N(T$6)+7),"◆","")</f>
        <v/>
      </c>
      <c r="U53" s="13">
        <f>IF(AND(ISNUMBER($I53),OR($G53="",$G53=0),U$6&lt;&gt;"",$I53&gt;=U$6,$I53&lt;N(U$6)+7),"◆","")</f>
        <v/>
      </c>
      <c r="V53" s="13">
        <f>IF(AND(ISNUMBER($I53),OR($G53="",$G53=0),V$6&lt;&gt;"",$I53&gt;=V$6,$I53&lt;N(V$6)+7),"◆","")</f>
        <v/>
      </c>
      <c r="W53" s="13">
        <f>IF(AND(ISNUMBER($I53),OR($G53="",$G53=0),W$6&lt;&gt;"",$I53&gt;=W$6,$I53&lt;N(W$6)+7),"◆","")</f>
        <v/>
      </c>
      <c r="X53" s="13">
        <f>IF(AND(ISNUMBER($I53),OR($G53="",$G53=0),X$6&lt;&gt;"",$I53&gt;=X$6,$I53&lt;N(X$6)+7),"◆","")</f>
        <v/>
      </c>
      <c r="Y53" s="13">
        <f>IF(AND(ISNUMBER($I53),OR($G53="",$G53=0),Y$6&lt;&gt;"",$I53&gt;=Y$6,$I53&lt;N(Y$6)+7),"◆","")</f>
        <v/>
      </c>
      <c r="Z53" s="13">
        <f>IF(AND(ISNUMBER($I53),OR($G53="",$G53=0),Z$6&lt;&gt;"",$I53&gt;=Z$6,$I53&lt;N(Z$6)+7),"◆","")</f>
        <v/>
      </c>
      <c r="AA53" s="13">
        <f>IF(AND(ISNUMBER($I53),OR($G53="",$G53=0),AA$6&lt;&gt;"",$I53&gt;=AA$6,$I53&lt;N(AA$6)+7),"◆","")</f>
        <v/>
      </c>
      <c r="AB53" s="13">
        <f>IF(AND(ISNUMBER($I53),OR($G53="",$G53=0),AB$6&lt;&gt;"",$I53&gt;=AB$6,$I53&lt;N(AB$6)+7),"◆","")</f>
        <v/>
      </c>
      <c r="AC53" s="13">
        <f>IF(AND(ISNUMBER($I53),OR($G53="",$G53=0),AC$6&lt;&gt;"",$I53&gt;=AC$6,$I53&lt;N(AC$6)+7),"◆","")</f>
        <v/>
      </c>
      <c r="AD53" s="13">
        <f>IF(AND(ISNUMBER($I53),OR($G53="",$G53=0),AD$6&lt;&gt;"",$I53&gt;=AD$6,$I53&lt;N(AD$6)+7),"◆","")</f>
        <v/>
      </c>
      <c r="AE53" s="13">
        <f>IF(AND(ISNUMBER($I53),OR($G53="",$G53=0),AE$6&lt;&gt;"",$I53&gt;=AE$6,$I53&lt;N(AE$6)+7),"◆","")</f>
        <v/>
      </c>
      <c r="AF53" s="13">
        <f>IF(AND(ISNUMBER($I53),OR($G53="",$G53=0),AF$6&lt;&gt;"",$I53&gt;=AF$6,$I53&lt;N(AF$6)+7),"◆","")</f>
        <v/>
      </c>
      <c r="AG53" s="13">
        <f>IF(AND(ISNUMBER($I53),OR($G53="",$G53=0),AG$6&lt;&gt;"",$I53&gt;=AG$6,$I53&lt;N(AG$6)+7),"◆","")</f>
        <v/>
      </c>
      <c r="AH53" s="13">
        <f>IF(AND(ISNUMBER($I53),OR($G53="",$G53=0),AH$6&lt;&gt;"",$I53&gt;=AH$6,$I53&lt;N(AH$6)+7),"◆","")</f>
        <v/>
      </c>
      <c r="AI53" s="13">
        <f>IF(AND(ISNUMBER($I53),OR($G53="",$G53=0),AI$6&lt;&gt;"",$I53&gt;=AI$6,$I53&lt;N(AI$6)+7),"◆","")</f>
        <v/>
      </c>
      <c r="AJ53" s="13">
        <f>IF(AND(ISNUMBER($I53),OR($G53="",$G53=0),AJ$6&lt;&gt;"",$I53&gt;=AJ$6,$I53&lt;N(AJ$6)+7),"◆","")</f>
        <v/>
      </c>
      <c r="AK53" s="13">
        <f>IF(AND(ISNUMBER($I53),OR($G53="",$G53=0),AK$6&lt;&gt;"",$I53&gt;=AK$6,$I53&lt;N(AK$6)+7),"◆","")</f>
        <v/>
      </c>
      <c r="AL53" s="13">
        <f>IF(AND(ISNUMBER($I53),OR($G53="",$G53=0),AL$6&lt;&gt;"",$I53&gt;=AL$6,$I53&lt;N(AL$6)+7),"◆","")</f>
        <v/>
      </c>
      <c r="AM53" s="13">
        <f>IF(AND(ISNUMBER($I53),OR($G53="",$G53=0),AM$6&lt;&gt;"",$I53&gt;=AM$6,$I53&lt;N(AM$6)+7),"◆","")</f>
        <v/>
      </c>
      <c r="AN53" s="13">
        <f>IF(AND(ISNUMBER($I53),OR($G53="",$G53=0),AN$6&lt;&gt;"",$I53&gt;=AN$6,$I53&lt;N(AN$6)+7),"◆","")</f>
        <v/>
      </c>
      <c r="AO53" s="13">
        <f>IF(AND(ISNUMBER($I53),OR($G53="",$G53=0),AO$6&lt;&gt;"",$I53&gt;=AO$6,$I53&lt;N(AO$6)+7),"◆","")</f>
        <v/>
      </c>
      <c r="AP53" s="13">
        <f>IF(AND(ISNUMBER($I53),OR($G53="",$G53=0),AP$6&lt;&gt;"",$I53&gt;=AP$6,$I53&lt;N(AP$6)+7),"◆","")</f>
        <v/>
      </c>
      <c r="AQ53" s="13">
        <f>IF(AND(ISNUMBER($I53),OR($G53="",$G53=0),AQ$6&lt;&gt;"",$I53&gt;=AQ$6,$I53&lt;N(AQ$6)+7),"◆","")</f>
        <v/>
      </c>
      <c r="AR53" s="13">
        <f>IF(AND(ISNUMBER($I53),OR($G53="",$G53=0),AR$6&lt;&gt;"",$I53&gt;=AR$6,$I53&lt;N(AR$6)+7),"◆","")</f>
        <v/>
      </c>
      <c r="AS53" s="13">
        <f>IF(AND(ISNUMBER($I53),OR($G53="",$G53=0),AS$6&lt;&gt;"",$I53&gt;=AS$6,$I53&lt;N(AS$6)+7),"◆","")</f>
        <v/>
      </c>
      <c r="AT53" s="13">
        <f>IF(AND(ISNUMBER($I53),OR($G53="",$G53=0),AT$6&lt;&gt;"",$I53&gt;=AT$6,$I53&lt;N(AT$6)+7),"◆","")</f>
        <v/>
      </c>
      <c r="AU53" s="13">
        <f>IF(AND(ISNUMBER($I53),OR($G53="",$G53=0),AU$6&lt;&gt;"",$I53&gt;=AU$6,$I53&lt;N(AU$6)+7),"◆","")</f>
        <v/>
      </c>
      <c r="AV53" s="13">
        <f>IF(AND(ISNUMBER($I53),OR($G53="",$G53=0),AV$6&lt;&gt;"",$I53&gt;=AV$6,$I53&lt;N(AV$6)+7),"◆","")</f>
        <v/>
      </c>
      <c r="AW53" s="13">
        <f>IF(AND(ISNUMBER($I53),OR($G53="",$G53=0),AW$6&lt;&gt;"",$I53&gt;=AW$6,$I53&lt;N(AW$6)+7),"◆","")</f>
        <v/>
      </c>
      <c r="AX53" s="13">
        <f>IF(AND(ISNUMBER($I53),OR($G53="",$G53=0),AX$6&lt;&gt;"",$I53&gt;=AX$6,$I53&lt;N(AX$6)+7),"◆","")</f>
        <v/>
      </c>
      <c r="AY53" s="13">
        <f>IF(AND(ISNUMBER($I53),OR($G53="",$G53=0),AY$6&lt;&gt;"",$I53&gt;=AY$6,$I53&lt;N(AY$6)+7),"◆","")</f>
        <v/>
      </c>
    </row>
    <row r="54" ht="28" customHeight="1">
      <c r="A54" s="3" t="n"/>
      <c r="B54" s="3" t="n"/>
      <c r="C54" s="9" t="n"/>
      <c r="D54" s="3" t="n"/>
      <c r="E54" s="3" t="n"/>
      <c r="F54" s="12" t="n"/>
      <c r="G54" s="12" t="n"/>
      <c r="H54" s="14">
        <f>IF(I54="","",IF(AND(ISNUMBER(G54),G54&gt;=1),I54-G54+1,I54))</f>
        <v/>
      </c>
      <c r="I54" s="14">
        <f>IF(OR(NOT(ISNUMBER($B$3)),F54=""),"",$B$3-F54)</f>
        <v/>
      </c>
      <c r="J54" s="12" t="n"/>
      <c r="K54" s="9" t="n"/>
      <c r="L54" s="13">
        <f>IF(AND(ISNUMBER($I54),OR($G54="",$G54=0),L$6&lt;&gt;"",$I54&gt;=L$6,$I54&lt;N(L$6)+7),"◆","")</f>
        <v/>
      </c>
      <c r="M54" s="13">
        <f>IF(AND(ISNUMBER($I54),OR($G54="",$G54=0),M$6&lt;&gt;"",$I54&gt;=M$6,$I54&lt;N(M$6)+7),"◆","")</f>
        <v/>
      </c>
      <c r="N54" s="13">
        <f>IF(AND(ISNUMBER($I54),OR($G54="",$G54=0),N$6&lt;&gt;"",$I54&gt;=N$6,$I54&lt;N(N$6)+7),"◆","")</f>
        <v/>
      </c>
      <c r="O54" s="13">
        <f>IF(AND(ISNUMBER($I54),OR($G54="",$G54=0),O$6&lt;&gt;"",$I54&gt;=O$6,$I54&lt;N(O$6)+7),"◆","")</f>
        <v/>
      </c>
      <c r="P54" s="13">
        <f>IF(AND(ISNUMBER($I54),OR($G54="",$G54=0),P$6&lt;&gt;"",$I54&gt;=P$6,$I54&lt;N(P$6)+7),"◆","")</f>
        <v/>
      </c>
      <c r="Q54" s="13">
        <f>IF(AND(ISNUMBER($I54),OR($G54="",$G54=0),Q$6&lt;&gt;"",$I54&gt;=Q$6,$I54&lt;N(Q$6)+7),"◆","")</f>
        <v/>
      </c>
      <c r="R54" s="13">
        <f>IF(AND(ISNUMBER($I54),OR($G54="",$G54=0),R$6&lt;&gt;"",$I54&gt;=R$6,$I54&lt;N(R$6)+7),"◆","")</f>
        <v/>
      </c>
      <c r="S54" s="13">
        <f>IF(AND(ISNUMBER($I54),OR($G54="",$G54=0),S$6&lt;&gt;"",$I54&gt;=S$6,$I54&lt;N(S$6)+7),"◆","")</f>
        <v/>
      </c>
      <c r="T54" s="13">
        <f>IF(AND(ISNUMBER($I54),OR($G54="",$G54=0),T$6&lt;&gt;"",$I54&gt;=T$6,$I54&lt;N(T$6)+7),"◆","")</f>
        <v/>
      </c>
      <c r="U54" s="13">
        <f>IF(AND(ISNUMBER($I54),OR($G54="",$G54=0),U$6&lt;&gt;"",$I54&gt;=U$6,$I54&lt;N(U$6)+7),"◆","")</f>
        <v/>
      </c>
      <c r="V54" s="13">
        <f>IF(AND(ISNUMBER($I54),OR($G54="",$G54=0),V$6&lt;&gt;"",$I54&gt;=V$6,$I54&lt;N(V$6)+7),"◆","")</f>
        <v/>
      </c>
      <c r="W54" s="13">
        <f>IF(AND(ISNUMBER($I54),OR($G54="",$G54=0),W$6&lt;&gt;"",$I54&gt;=W$6,$I54&lt;N(W$6)+7),"◆","")</f>
        <v/>
      </c>
      <c r="X54" s="13">
        <f>IF(AND(ISNUMBER($I54),OR($G54="",$G54=0),X$6&lt;&gt;"",$I54&gt;=X$6,$I54&lt;N(X$6)+7),"◆","")</f>
        <v/>
      </c>
      <c r="Y54" s="13">
        <f>IF(AND(ISNUMBER($I54),OR($G54="",$G54=0),Y$6&lt;&gt;"",$I54&gt;=Y$6,$I54&lt;N(Y$6)+7),"◆","")</f>
        <v/>
      </c>
      <c r="Z54" s="13">
        <f>IF(AND(ISNUMBER($I54),OR($G54="",$G54=0),Z$6&lt;&gt;"",$I54&gt;=Z$6,$I54&lt;N(Z$6)+7),"◆","")</f>
        <v/>
      </c>
      <c r="AA54" s="13">
        <f>IF(AND(ISNUMBER($I54),OR($G54="",$G54=0),AA$6&lt;&gt;"",$I54&gt;=AA$6,$I54&lt;N(AA$6)+7),"◆","")</f>
        <v/>
      </c>
      <c r="AB54" s="13">
        <f>IF(AND(ISNUMBER($I54),OR($G54="",$G54=0),AB$6&lt;&gt;"",$I54&gt;=AB$6,$I54&lt;N(AB$6)+7),"◆","")</f>
        <v/>
      </c>
      <c r="AC54" s="13">
        <f>IF(AND(ISNUMBER($I54),OR($G54="",$G54=0),AC$6&lt;&gt;"",$I54&gt;=AC$6,$I54&lt;N(AC$6)+7),"◆","")</f>
        <v/>
      </c>
      <c r="AD54" s="13">
        <f>IF(AND(ISNUMBER($I54),OR($G54="",$G54=0),AD$6&lt;&gt;"",$I54&gt;=AD$6,$I54&lt;N(AD$6)+7),"◆","")</f>
        <v/>
      </c>
      <c r="AE54" s="13">
        <f>IF(AND(ISNUMBER($I54),OR($G54="",$G54=0),AE$6&lt;&gt;"",$I54&gt;=AE$6,$I54&lt;N(AE$6)+7),"◆","")</f>
        <v/>
      </c>
      <c r="AF54" s="13">
        <f>IF(AND(ISNUMBER($I54),OR($G54="",$G54=0),AF$6&lt;&gt;"",$I54&gt;=AF$6,$I54&lt;N(AF$6)+7),"◆","")</f>
        <v/>
      </c>
      <c r="AG54" s="13">
        <f>IF(AND(ISNUMBER($I54),OR($G54="",$G54=0),AG$6&lt;&gt;"",$I54&gt;=AG$6,$I54&lt;N(AG$6)+7),"◆","")</f>
        <v/>
      </c>
      <c r="AH54" s="13">
        <f>IF(AND(ISNUMBER($I54),OR($G54="",$G54=0),AH$6&lt;&gt;"",$I54&gt;=AH$6,$I54&lt;N(AH$6)+7),"◆","")</f>
        <v/>
      </c>
      <c r="AI54" s="13">
        <f>IF(AND(ISNUMBER($I54),OR($G54="",$G54=0),AI$6&lt;&gt;"",$I54&gt;=AI$6,$I54&lt;N(AI$6)+7),"◆","")</f>
        <v/>
      </c>
      <c r="AJ54" s="13">
        <f>IF(AND(ISNUMBER($I54),OR($G54="",$G54=0),AJ$6&lt;&gt;"",$I54&gt;=AJ$6,$I54&lt;N(AJ$6)+7),"◆","")</f>
        <v/>
      </c>
      <c r="AK54" s="13">
        <f>IF(AND(ISNUMBER($I54),OR($G54="",$G54=0),AK$6&lt;&gt;"",$I54&gt;=AK$6,$I54&lt;N(AK$6)+7),"◆","")</f>
        <v/>
      </c>
      <c r="AL54" s="13">
        <f>IF(AND(ISNUMBER($I54),OR($G54="",$G54=0),AL$6&lt;&gt;"",$I54&gt;=AL$6,$I54&lt;N(AL$6)+7),"◆","")</f>
        <v/>
      </c>
      <c r="AM54" s="13">
        <f>IF(AND(ISNUMBER($I54),OR($G54="",$G54=0),AM$6&lt;&gt;"",$I54&gt;=AM$6,$I54&lt;N(AM$6)+7),"◆","")</f>
        <v/>
      </c>
      <c r="AN54" s="13">
        <f>IF(AND(ISNUMBER($I54),OR($G54="",$G54=0),AN$6&lt;&gt;"",$I54&gt;=AN$6,$I54&lt;N(AN$6)+7),"◆","")</f>
        <v/>
      </c>
      <c r="AO54" s="13">
        <f>IF(AND(ISNUMBER($I54),OR($G54="",$G54=0),AO$6&lt;&gt;"",$I54&gt;=AO$6,$I54&lt;N(AO$6)+7),"◆","")</f>
        <v/>
      </c>
      <c r="AP54" s="13">
        <f>IF(AND(ISNUMBER($I54),OR($G54="",$G54=0),AP$6&lt;&gt;"",$I54&gt;=AP$6,$I54&lt;N(AP$6)+7),"◆","")</f>
        <v/>
      </c>
      <c r="AQ54" s="13">
        <f>IF(AND(ISNUMBER($I54),OR($G54="",$G54=0),AQ$6&lt;&gt;"",$I54&gt;=AQ$6,$I54&lt;N(AQ$6)+7),"◆","")</f>
        <v/>
      </c>
      <c r="AR54" s="13">
        <f>IF(AND(ISNUMBER($I54),OR($G54="",$G54=0),AR$6&lt;&gt;"",$I54&gt;=AR$6,$I54&lt;N(AR$6)+7),"◆","")</f>
        <v/>
      </c>
      <c r="AS54" s="13">
        <f>IF(AND(ISNUMBER($I54),OR($G54="",$G54=0),AS$6&lt;&gt;"",$I54&gt;=AS$6,$I54&lt;N(AS$6)+7),"◆","")</f>
        <v/>
      </c>
      <c r="AT54" s="13">
        <f>IF(AND(ISNUMBER($I54),OR($G54="",$G54=0),AT$6&lt;&gt;"",$I54&gt;=AT$6,$I54&lt;N(AT$6)+7),"◆","")</f>
        <v/>
      </c>
      <c r="AU54" s="13">
        <f>IF(AND(ISNUMBER($I54),OR($G54="",$G54=0),AU$6&lt;&gt;"",$I54&gt;=AU$6,$I54&lt;N(AU$6)+7),"◆","")</f>
        <v/>
      </c>
      <c r="AV54" s="13">
        <f>IF(AND(ISNUMBER($I54),OR($G54="",$G54=0),AV$6&lt;&gt;"",$I54&gt;=AV$6,$I54&lt;N(AV$6)+7),"◆","")</f>
        <v/>
      </c>
      <c r="AW54" s="13">
        <f>IF(AND(ISNUMBER($I54),OR($G54="",$G54=0),AW$6&lt;&gt;"",$I54&gt;=AW$6,$I54&lt;N(AW$6)+7),"◆","")</f>
        <v/>
      </c>
      <c r="AX54" s="13">
        <f>IF(AND(ISNUMBER($I54),OR($G54="",$G54=0),AX$6&lt;&gt;"",$I54&gt;=AX$6,$I54&lt;N(AX$6)+7),"◆","")</f>
        <v/>
      </c>
      <c r="AY54" s="13">
        <f>IF(AND(ISNUMBER($I54),OR($G54="",$G54=0),AY$6&lt;&gt;"",$I54&gt;=AY$6,$I54&lt;N(AY$6)+7),"◆","")</f>
        <v/>
      </c>
    </row>
    <row r="55" ht="28" customHeight="1">
      <c r="A55" s="3" t="n"/>
      <c r="B55" s="3" t="n"/>
      <c r="C55" s="9" t="n"/>
      <c r="D55" s="3" t="n"/>
      <c r="E55" s="3" t="n"/>
      <c r="F55" s="12" t="n"/>
      <c r="G55" s="12" t="n"/>
      <c r="H55" s="14">
        <f>IF(I55="","",IF(AND(ISNUMBER(G55),G55&gt;=1),I55-G55+1,I55))</f>
        <v/>
      </c>
      <c r="I55" s="14">
        <f>IF(OR(NOT(ISNUMBER($B$3)),F55=""),"",$B$3-F55)</f>
        <v/>
      </c>
      <c r="J55" s="12" t="n"/>
      <c r="K55" s="9" t="n"/>
      <c r="L55" s="13">
        <f>IF(AND(ISNUMBER($I55),OR($G55="",$G55=0),L$6&lt;&gt;"",$I55&gt;=L$6,$I55&lt;N(L$6)+7),"◆","")</f>
        <v/>
      </c>
      <c r="M55" s="13">
        <f>IF(AND(ISNUMBER($I55),OR($G55="",$G55=0),M$6&lt;&gt;"",$I55&gt;=M$6,$I55&lt;N(M$6)+7),"◆","")</f>
        <v/>
      </c>
      <c r="N55" s="13">
        <f>IF(AND(ISNUMBER($I55),OR($G55="",$G55=0),N$6&lt;&gt;"",$I55&gt;=N$6,$I55&lt;N(N$6)+7),"◆","")</f>
        <v/>
      </c>
      <c r="O55" s="13">
        <f>IF(AND(ISNUMBER($I55),OR($G55="",$G55=0),O$6&lt;&gt;"",$I55&gt;=O$6,$I55&lt;N(O$6)+7),"◆","")</f>
        <v/>
      </c>
      <c r="P55" s="13">
        <f>IF(AND(ISNUMBER($I55),OR($G55="",$G55=0),P$6&lt;&gt;"",$I55&gt;=P$6,$I55&lt;N(P$6)+7),"◆","")</f>
        <v/>
      </c>
      <c r="Q55" s="13">
        <f>IF(AND(ISNUMBER($I55),OR($G55="",$G55=0),Q$6&lt;&gt;"",$I55&gt;=Q$6,$I55&lt;N(Q$6)+7),"◆","")</f>
        <v/>
      </c>
      <c r="R55" s="13">
        <f>IF(AND(ISNUMBER($I55),OR($G55="",$G55=0),R$6&lt;&gt;"",$I55&gt;=R$6,$I55&lt;N(R$6)+7),"◆","")</f>
        <v/>
      </c>
      <c r="S55" s="13">
        <f>IF(AND(ISNUMBER($I55),OR($G55="",$G55=0),S$6&lt;&gt;"",$I55&gt;=S$6,$I55&lt;N(S$6)+7),"◆","")</f>
        <v/>
      </c>
      <c r="T55" s="13">
        <f>IF(AND(ISNUMBER($I55),OR($G55="",$G55=0),T$6&lt;&gt;"",$I55&gt;=T$6,$I55&lt;N(T$6)+7),"◆","")</f>
        <v/>
      </c>
      <c r="U55" s="13">
        <f>IF(AND(ISNUMBER($I55),OR($G55="",$G55=0),U$6&lt;&gt;"",$I55&gt;=U$6,$I55&lt;N(U$6)+7),"◆","")</f>
        <v/>
      </c>
      <c r="V55" s="13">
        <f>IF(AND(ISNUMBER($I55),OR($G55="",$G55=0),V$6&lt;&gt;"",$I55&gt;=V$6,$I55&lt;N(V$6)+7),"◆","")</f>
        <v/>
      </c>
      <c r="W55" s="13">
        <f>IF(AND(ISNUMBER($I55),OR($G55="",$G55=0),W$6&lt;&gt;"",$I55&gt;=W$6,$I55&lt;N(W$6)+7),"◆","")</f>
        <v/>
      </c>
      <c r="X55" s="13">
        <f>IF(AND(ISNUMBER($I55),OR($G55="",$G55=0),X$6&lt;&gt;"",$I55&gt;=X$6,$I55&lt;N(X$6)+7),"◆","")</f>
        <v/>
      </c>
      <c r="Y55" s="13">
        <f>IF(AND(ISNUMBER($I55),OR($G55="",$G55=0),Y$6&lt;&gt;"",$I55&gt;=Y$6,$I55&lt;N(Y$6)+7),"◆","")</f>
        <v/>
      </c>
      <c r="Z55" s="13">
        <f>IF(AND(ISNUMBER($I55),OR($G55="",$G55=0),Z$6&lt;&gt;"",$I55&gt;=Z$6,$I55&lt;N(Z$6)+7),"◆","")</f>
        <v/>
      </c>
      <c r="AA55" s="13">
        <f>IF(AND(ISNUMBER($I55),OR($G55="",$G55=0),AA$6&lt;&gt;"",$I55&gt;=AA$6,$I55&lt;N(AA$6)+7),"◆","")</f>
        <v/>
      </c>
      <c r="AB55" s="13">
        <f>IF(AND(ISNUMBER($I55),OR($G55="",$G55=0),AB$6&lt;&gt;"",$I55&gt;=AB$6,$I55&lt;N(AB$6)+7),"◆","")</f>
        <v/>
      </c>
      <c r="AC55" s="13">
        <f>IF(AND(ISNUMBER($I55),OR($G55="",$G55=0),AC$6&lt;&gt;"",$I55&gt;=AC$6,$I55&lt;N(AC$6)+7),"◆","")</f>
        <v/>
      </c>
      <c r="AD55" s="13">
        <f>IF(AND(ISNUMBER($I55),OR($G55="",$G55=0),AD$6&lt;&gt;"",$I55&gt;=AD$6,$I55&lt;N(AD$6)+7),"◆","")</f>
        <v/>
      </c>
      <c r="AE55" s="13">
        <f>IF(AND(ISNUMBER($I55),OR($G55="",$G55=0),AE$6&lt;&gt;"",$I55&gt;=AE$6,$I55&lt;N(AE$6)+7),"◆","")</f>
        <v/>
      </c>
      <c r="AF55" s="13">
        <f>IF(AND(ISNUMBER($I55),OR($G55="",$G55=0),AF$6&lt;&gt;"",$I55&gt;=AF$6,$I55&lt;N(AF$6)+7),"◆","")</f>
        <v/>
      </c>
      <c r="AG55" s="13">
        <f>IF(AND(ISNUMBER($I55),OR($G55="",$G55=0),AG$6&lt;&gt;"",$I55&gt;=AG$6,$I55&lt;N(AG$6)+7),"◆","")</f>
        <v/>
      </c>
      <c r="AH55" s="13">
        <f>IF(AND(ISNUMBER($I55),OR($G55="",$G55=0),AH$6&lt;&gt;"",$I55&gt;=AH$6,$I55&lt;N(AH$6)+7),"◆","")</f>
        <v/>
      </c>
      <c r="AI55" s="13">
        <f>IF(AND(ISNUMBER($I55),OR($G55="",$G55=0),AI$6&lt;&gt;"",$I55&gt;=AI$6,$I55&lt;N(AI$6)+7),"◆","")</f>
        <v/>
      </c>
      <c r="AJ55" s="13">
        <f>IF(AND(ISNUMBER($I55),OR($G55="",$G55=0),AJ$6&lt;&gt;"",$I55&gt;=AJ$6,$I55&lt;N(AJ$6)+7),"◆","")</f>
        <v/>
      </c>
      <c r="AK55" s="13">
        <f>IF(AND(ISNUMBER($I55),OR($G55="",$G55=0),AK$6&lt;&gt;"",$I55&gt;=AK$6,$I55&lt;N(AK$6)+7),"◆","")</f>
        <v/>
      </c>
      <c r="AL55" s="13">
        <f>IF(AND(ISNUMBER($I55),OR($G55="",$G55=0),AL$6&lt;&gt;"",$I55&gt;=AL$6,$I55&lt;N(AL$6)+7),"◆","")</f>
        <v/>
      </c>
      <c r="AM55" s="13">
        <f>IF(AND(ISNUMBER($I55),OR($G55="",$G55=0),AM$6&lt;&gt;"",$I55&gt;=AM$6,$I55&lt;N(AM$6)+7),"◆","")</f>
        <v/>
      </c>
      <c r="AN55" s="13">
        <f>IF(AND(ISNUMBER($I55),OR($G55="",$G55=0),AN$6&lt;&gt;"",$I55&gt;=AN$6,$I55&lt;N(AN$6)+7),"◆","")</f>
        <v/>
      </c>
      <c r="AO55" s="13">
        <f>IF(AND(ISNUMBER($I55),OR($G55="",$G55=0),AO$6&lt;&gt;"",$I55&gt;=AO$6,$I55&lt;N(AO$6)+7),"◆","")</f>
        <v/>
      </c>
      <c r="AP55" s="13">
        <f>IF(AND(ISNUMBER($I55),OR($G55="",$G55=0),AP$6&lt;&gt;"",$I55&gt;=AP$6,$I55&lt;N(AP$6)+7),"◆","")</f>
        <v/>
      </c>
      <c r="AQ55" s="13">
        <f>IF(AND(ISNUMBER($I55),OR($G55="",$G55=0),AQ$6&lt;&gt;"",$I55&gt;=AQ$6,$I55&lt;N(AQ$6)+7),"◆","")</f>
        <v/>
      </c>
      <c r="AR55" s="13">
        <f>IF(AND(ISNUMBER($I55),OR($G55="",$G55=0),AR$6&lt;&gt;"",$I55&gt;=AR$6,$I55&lt;N(AR$6)+7),"◆","")</f>
        <v/>
      </c>
      <c r="AS55" s="13">
        <f>IF(AND(ISNUMBER($I55),OR($G55="",$G55=0),AS$6&lt;&gt;"",$I55&gt;=AS$6,$I55&lt;N(AS$6)+7),"◆","")</f>
        <v/>
      </c>
      <c r="AT55" s="13">
        <f>IF(AND(ISNUMBER($I55),OR($G55="",$G55=0),AT$6&lt;&gt;"",$I55&gt;=AT$6,$I55&lt;N(AT$6)+7),"◆","")</f>
        <v/>
      </c>
      <c r="AU55" s="13">
        <f>IF(AND(ISNUMBER($I55),OR($G55="",$G55=0),AU$6&lt;&gt;"",$I55&gt;=AU$6,$I55&lt;N(AU$6)+7),"◆","")</f>
        <v/>
      </c>
      <c r="AV55" s="13">
        <f>IF(AND(ISNUMBER($I55),OR($G55="",$G55=0),AV$6&lt;&gt;"",$I55&gt;=AV$6,$I55&lt;N(AV$6)+7),"◆","")</f>
        <v/>
      </c>
      <c r="AW55" s="13">
        <f>IF(AND(ISNUMBER($I55),OR($G55="",$G55=0),AW$6&lt;&gt;"",$I55&gt;=AW$6,$I55&lt;N(AW$6)+7),"◆","")</f>
        <v/>
      </c>
      <c r="AX55" s="13">
        <f>IF(AND(ISNUMBER($I55),OR($G55="",$G55=0),AX$6&lt;&gt;"",$I55&gt;=AX$6,$I55&lt;N(AX$6)+7),"◆","")</f>
        <v/>
      </c>
      <c r="AY55" s="13">
        <f>IF(AND(ISNUMBER($I55),OR($G55="",$G55=0),AY$6&lt;&gt;"",$I55&gt;=AY$6,$I55&lt;N(AY$6)+7),"◆","")</f>
        <v/>
      </c>
    </row>
    <row r="56" ht="28" customHeight="1">
      <c r="A56" s="3" t="n"/>
      <c r="B56" s="3" t="n"/>
      <c r="C56" s="9" t="n"/>
      <c r="D56" s="3" t="n"/>
      <c r="E56" s="3" t="n"/>
      <c r="F56" s="12" t="n"/>
      <c r="G56" s="12" t="n"/>
      <c r="H56" s="14">
        <f>IF(I56="","",IF(AND(ISNUMBER(G56),G56&gt;=1),I56-G56+1,I56))</f>
        <v/>
      </c>
      <c r="I56" s="14">
        <f>IF(OR(NOT(ISNUMBER($B$3)),F56=""),"",$B$3-F56)</f>
        <v/>
      </c>
      <c r="J56" s="12" t="n"/>
      <c r="K56" s="9" t="n"/>
      <c r="L56" s="13">
        <f>IF(AND(ISNUMBER($I56),OR($G56="",$G56=0),L$6&lt;&gt;"",$I56&gt;=L$6,$I56&lt;N(L$6)+7),"◆","")</f>
        <v/>
      </c>
      <c r="M56" s="13">
        <f>IF(AND(ISNUMBER($I56),OR($G56="",$G56=0),M$6&lt;&gt;"",$I56&gt;=M$6,$I56&lt;N(M$6)+7),"◆","")</f>
        <v/>
      </c>
      <c r="N56" s="13">
        <f>IF(AND(ISNUMBER($I56),OR($G56="",$G56=0),N$6&lt;&gt;"",$I56&gt;=N$6,$I56&lt;N(N$6)+7),"◆","")</f>
        <v/>
      </c>
      <c r="O56" s="13">
        <f>IF(AND(ISNUMBER($I56),OR($G56="",$G56=0),O$6&lt;&gt;"",$I56&gt;=O$6,$I56&lt;N(O$6)+7),"◆","")</f>
        <v/>
      </c>
      <c r="P56" s="13">
        <f>IF(AND(ISNUMBER($I56),OR($G56="",$G56=0),P$6&lt;&gt;"",$I56&gt;=P$6,$I56&lt;N(P$6)+7),"◆","")</f>
        <v/>
      </c>
      <c r="Q56" s="13">
        <f>IF(AND(ISNUMBER($I56),OR($G56="",$G56=0),Q$6&lt;&gt;"",$I56&gt;=Q$6,$I56&lt;N(Q$6)+7),"◆","")</f>
        <v/>
      </c>
      <c r="R56" s="13">
        <f>IF(AND(ISNUMBER($I56),OR($G56="",$G56=0),R$6&lt;&gt;"",$I56&gt;=R$6,$I56&lt;N(R$6)+7),"◆","")</f>
        <v/>
      </c>
      <c r="S56" s="13">
        <f>IF(AND(ISNUMBER($I56),OR($G56="",$G56=0),S$6&lt;&gt;"",$I56&gt;=S$6,$I56&lt;N(S$6)+7),"◆","")</f>
        <v/>
      </c>
      <c r="T56" s="13">
        <f>IF(AND(ISNUMBER($I56),OR($G56="",$G56=0),T$6&lt;&gt;"",$I56&gt;=T$6,$I56&lt;N(T$6)+7),"◆","")</f>
        <v/>
      </c>
      <c r="U56" s="13">
        <f>IF(AND(ISNUMBER($I56),OR($G56="",$G56=0),U$6&lt;&gt;"",$I56&gt;=U$6,$I56&lt;N(U$6)+7),"◆","")</f>
        <v/>
      </c>
      <c r="V56" s="13">
        <f>IF(AND(ISNUMBER($I56),OR($G56="",$G56=0),V$6&lt;&gt;"",$I56&gt;=V$6,$I56&lt;N(V$6)+7),"◆","")</f>
        <v/>
      </c>
      <c r="W56" s="13">
        <f>IF(AND(ISNUMBER($I56),OR($G56="",$G56=0),W$6&lt;&gt;"",$I56&gt;=W$6,$I56&lt;N(W$6)+7),"◆","")</f>
        <v/>
      </c>
      <c r="X56" s="13">
        <f>IF(AND(ISNUMBER($I56),OR($G56="",$G56=0),X$6&lt;&gt;"",$I56&gt;=X$6,$I56&lt;N(X$6)+7),"◆","")</f>
        <v/>
      </c>
      <c r="Y56" s="13">
        <f>IF(AND(ISNUMBER($I56),OR($G56="",$G56=0),Y$6&lt;&gt;"",$I56&gt;=Y$6,$I56&lt;N(Y$6)+7),"◆","")</f>
        <v/>
      </c>
      <c r="Z56" s="13">
        <f>IF(AND(ISNUMBER($I56),OR($G56="",$G56=0),Z$6&lt;&gt;"",$I56&gt;=Z$6,$I56&lt;N(Z$6)+7),"◆","")</f>
        <v/>
      </c>
      <c r="AA56" s="13">
        <f>IF(AND(ISNUMBER($I56),OR($G56="",$G56=0),AA$6&lt;&gt;"",$I56&gt;=AA$6,$I56&lt;N(AA$6)+7),"◆","")</f>
        <v/>
      </c>
      <c r="AB56" s="13">
        <f>IF(AND(ISNUMBER($I56),OR($G56="",$G56=0),AB$6&lt;&gt;"",$I56&gt;=AB$6,$I56&lt;N(AB$6)+7),"◆","")</f>
        <v/>
      </c>
      <c r="AC56" s="13">
        <f>IF(AND(ISNUMBER($I56),OR($G56="",$G56=0),AC$6&lt;&gt;"",$I56&gt;=AC$6,$I56&lt;N(AC$6)+7),"◆","")</f>
        <v/>
      </c>
      <c r="AD56" s="13">
        <f>IF(AND(ISNUMBER($I56),OR($G56="",$G56=0),AD$6&lt;&gt;"",$I56&gt;=AD$6,$I56&lt;N(AD$6)+7),"◆","")</f>
        <v/>
      </c>
      <c r="AE56" s="13">
        <f>IF(AND(ISNUMBER($I56),OR($G56="",$G56=0),AE$6&lt;&gt;"",$I56&gt;=AE$6,$I56&lt;N(AE$6)+7),"◆","")</f>
        <v/>
      </c>
      <c r="AF56" s="13">
        <f>IF(AND(ISNUMBER($I56),OR($G56="",$G56=0),AF$6&lt;&gt;"",$I56&gt;=AF$6,$I56&lt;N(AF$6)+7),"◆","")</f>
        <v/>
      </c>
      <c r="AG56" s="13">
        <f>IF(AND(ISNUMBER($I56),OR($G56="",$G56=0),AG$6&lt;&gt;"",$I56&gt;=AG$6,$I56&lt;N(AG$6)+7),"◆","")</f>
        <v/>
      </c>
      <c r="AH56" s="13">
        <f>IF(AND(ISNUMBER($I56),OR($G56="",$G56=0),AH$6&lt;&gt;"",$I56&gt;=AH$6,$I56&lt;N(AH$6)+7),"◆","")</f>
        <v/>
      </c>
      <c r="AI56" s="13">
        <f>IF(AND(ISNUMBER($I56),OR($G56="",$G56=0),AI$6&lt;&gt;"",$I56&gt;=AI$6,$I56&lt;N(AI$6)+7),"◆","")</f>
        <v/>
      </c>
      <c r="AJ56" s="13">
        <f>IF(AND(ISNUMBER($I56),OR($G56="",$G56=0),AJ$6&lt;&gt;"",$I56&gt;=AJ$6,$I56&lt;N(AJ$6)+7),"◆","")</f>
        <v/>
      </c>
      <c r="AK56" s="13">
        <f>IF(AND(ISNUMBER($I56),OR($G56="",$G56=0),AK$6&lt;&gt;"",$I56&gt;=AK$6,$I56&lt;N(AK$6)+7),"◆","")</f>
        <v/>
      </c>
      <c r="AL56" s="13">
        <f>IF(AND(ISNUMBER($I56),OR($G56="",$G56=0),AL$6&lt;&gt;"",$I56&gt;=AL$6,$I56&lt;N(AL$6)+7),"◆","")</f>
        <v/>
      </c>
      <c r="AM56" s="13">
        <f>IF(AND(ISNUMBER($I56),OR($G56="",$G56=0),AM$6&lt;&gt;"",$I56&gt;=AM$6,$I56&lt;N(AM$6)+7),"◆","")</f>
        <v/>
      </c>
      <c r="AN56" s="13">
        <f>IF(AND(ISNUMBER($I56),OR($G56="",$G56=0),AN$6&lt;&gt;"",$I56&gt;=AN$6,$I56&lt;N(AN$6)+7),"◆","")</f>
        <v/>
      </c>
      <c r="AO56" s="13">
        <f>IF(AND(ISNUMBER($I56),OR($G56="",$G56=0),AO$6&lt;&gt;"",$I56&gt;=AO$6,$I56&lt;N(AO$6)+7),"◆","")</f>
        <v/>
      </c>
      <c r="AP56" s="13">
        <f>IF(AND(ISNUMBER($I56),OR($G56="",$G56=0),AP$6&lt;&gt;"",$I56&gt;=AP$6,$I56&lt;N(AP$6)+7),"◆","")</f>
        <v/>
      </c>
      <c r="AQ56" s="13">
        <f>IF(AND(ISNUMBER($I56),OR($G56="",$G56=0),AQ$6&lt;&gt;"",$I56&gt;=AQ$6,$I56&lt;N(AQ$6)+7),"◆","")</f>
        <v/>
      </c>
      <c r="AR56" s="13">
        <f>IF(AND(ISNUMBER($I56),OR($G56="",$G56=0),AR$6&lt;&gt;"",$I56&gt;=AR$6,$I56&lt;N(AR$6)+7),"◆","")</f>
        <v/>
      </c>
      <c r="AS56" s="13">
        <f>IF(AND(ISNUMBER($I56),OR($G56="",$G56=0),AS$6&lt;&gt;"",$I56&gt;=AS$6,$I56&lt;N(AS$6)+7),"◆","")</f>
        <v/>
      </c>
      <c r="AT56" s="13">
        <f>IF(AND(ISNUMBER($I56),OR($G56="",$G56=0),AT$6&lt;&gt;"",$I56&gt;=AT$6,$I56&lt;N(AT$6)+7),"◆","")</f>
        <v/>
      </c>
      <c r="AU56" s="13">
        <f>IF(AND(ISNUMBER($I56),OR($G56="",$G56=0),AU$6&lt;&gt;"",$I56&gt;=AU$6,$I56&lt;N(AU$6)+7),"◆","")</f>
        <v/>
      </c>
      <c r="AV56" s="13">
        <f>IF(AND(ISNUMBER($I56),OR($G56="",$G56=0),AV$6&lt;&gt;"",$I56&gt;=AV$6,$I56&lt;N(AV$6)+7),"◆","")</f>
        <v/>
      </c>
      <c r="AW56" s="13">
        <f>IF(AND(ISNUMBER($I56),OR($G56="",$G56=0),AW$6&lt;&gt;"",$I56&gt;=AW$6,$I56&lt;N(AW$6)+7),"◆","")</f>
        <v/>
      </c>
      <c r="AX56" s="13">
        <f>IF(AND(ISNUMBER($I56),OR($G56="",$G56=0),AX$6&lt;&gt;"",$I56&gt;=AX$6,$I56&lt;N(AX$6)+7),"◆","")</f>
        <v/>
      </c>
      <c r="AY56" s="13">
        <f>IF(AND(ISNUMBER($I56),OR($G56="",$G56=0),AY$6&lt;&gt;"",$I56&gt;=AY$6,$I56&lt;N(AY$6)+7),"◆","")</f>
        <v/>
      </c>
    </row>
    <row r="57" ht="28" customHeight="1">
      <c r="A57" s="3" t="n"/>
      <c r="B57" s="3" t="n"/>
      <c r="C57" s="9" t="n"/>
      <c r="D57" s="3" t="n"/>
      <c r="E57" s="3" t="n"/>
      <c r="F57" s="12" t="n"/>
      <c r="G57" s="12" t="n"/>
      <c r="H57" s="14">
        <f>IF(I57="","",IF(AND(ISNUMBER(G57),G57&gt;=1),I57-G57+1,I57))</f>
        <v/>
      </c>
      <c r="I57" s="14">
        <f>IF(OR(NOT(ISNUMBER($B$3)),F57=""),"",$B$3-F57)</f>
        <v/>
      </c>
      <c r="J57" s="12" t="n"/>
      <c r="K57" s="9" t="n"/>
      <c r="L57" s="13">
        <f>IF(AND(ISNUMBER($I57),OR($G57="",$G57=0),L$6&lt;&gt;"",$I57&gt;=L$6,$I57&lt;N(L$6)+7),"◆","")</f>
        <v/>
      </c>
      <c r="M57" s="13">
        <f>IF(AND(ISNUMBER($I57),OR($G57="",$G57=0),M$6&lt;&gt;"",$I57&gt;=M$6,$I57&lt;N(M$6)+7),"◆","")</f>
        <v/>
      </c>
      <c r="N57" s="13">
        <f>IF(AND(ISNUMBER($I57),OR($G57="",$G57=0),N$6&lt;&gt;"",$I57&gt;=N$6,$I57&lt;N(N$6)+7),"◆","")</f>
        <v/>
      </c>
      <c r="O57" s="13">
        <f>IF(AND(ISNUMBER($I57),OR($G57="",$G57=0),O$6&lt;&gt;"",$I57&gt;=O$6,$I57&lt;N(O$6)+7),"◆","")</f>
        <v/>
      </c>
      <c r="P57" s="13">
        <f>IF(AND(ISNUMBER($I57),OR($G57="",$G57=0),P$6&lt;&gt;"",$I57&gt;=P$6,$I57&lt;N(P$6)+7),"◆","")</f>
        <v/>
      </c>
      <c r="Q57" s="13">
        <f>IF(AND(ISNUMBER($I57),OR($G57="",$G57=0),Q$6&lt;&gt;"",$I57&gt;=Q$6,$I57&lt;N(Q$6)+7),"◆","")</f>
        <v/>
      </c>
      <c r="R57" s="13">
        <f>IF(AND(ISNUMBER($I57),OR($G57="",$G57=0),R$6&lt;&gt;"",$I57&gt;=R$6,$I57&lt;N(R$6)+7),"◆","")</f>
        <v/>
      </c>
      <c r="S57" s="13">
        <f>IF(AND(ISNUMBER($I57),OR($G57="",$G57=0),S$6&lt;&gt;"",$I57&gt;=S$6,$I57&lt;N(S$6)+7),"◆","")</f>
        <v/>
      </c>
      <c r="T57" s="13">
        <f>IF(AND(ISNUMBER($I57),OR($G57="",$G57=0),T$6&lt;&gt;"",$I57&gt;=T$6,$I57&lt;N(T$6)+7),"◆","")</f>
        <v/>
      </c>
      <c r="U57" s="13">
        <f>IF(AND(ISNUMBER($I57),OR($G57="",$G57=0),U$6&lt;&gt;"",$I57&gt;=U$6,$I57&lt;N(U$6)+7),"◆","")</f>
        <v/>
      </c>
      <c r="V57" s="13">
        <f>IF(AND(ISNUMBER($I57),OR($G57="",$G57=0),V$6&lt;&gt;"",$I57&gt;=V$6,$I57&lt;N(V$6)+7),"◆","")</f>
        <v/>
      </c>
      <c r="W57" s="13">
        <f>IF(AND(ISNUMBER($I57),OR($G57="",$G57=0),W$6&lt;&gt;"",$I57&gt;=W$6,$I57&lt;N(W$6)+7),"◆","")</f>
        <v/>
      </c>
      <c r="X57" s="13">
        <f>IF(AND(ISNUMBER($I57),OR($G57="",$G57=0),X$6&lt;&gt;"",$I57&gt;=X$6,$I57&lt;N(X$6)+7),"◆","")</f>
        <v/>
      </c>
      <c r="Y57" s="13">
        <f>IF(AND(ISNUMBER($I57),OR($G57="",$G57=0),Y$6&lt;&gt;"",$I57&gt;=Y$6,$I57&lt;N(Y$6)+7),"◆","")</f>
        <v/>
      </c>
      <c r="Z57" s="13">
        <f>IF(AND(ISNUMBER($I57),OR($G57="",$G57=0),Z$6&lt;&gt;"",$I57&gt;=Z$6,$I57&lt;N(Z$6)+7),"◆","")</f>
        <v/>
      </c>
      <c r="AA57" s="13">
        <f>IF(AND(ISNUMBER($I57),OR($G57="",$G57=0),AA$6&lt;&gt;"",$I57&gt;=AA$6,$I57&lt;N(AA$6)+7),"◆","")</f>
        <v/>
      </c>
      <c r="AB57" s="13">
        <f>IF(AND(ISNUMBER($I57),OR($G57="",$G57=0),AB$6&lt;&gt;"",$I57&gt;=AB$6,$I57&lt;N(AB$6)+7),"◆","")</f>
        <v/>
      </c>
      <c r="AC57" s="13">
        <f>IF(AND(ISNUMBER($I57),OR($G57="",$G57=0),AC$6&lt;&gt;"",$I57&gt;=AC$6,$I57&lt;N(AC$6)+7),"◆","")</f>
        <v/>
      </c>
      <c r="AD57" s="13">
        <f>IF(AND(ISNUMBER($I57),OR($G57="",$G57=0),AD$6&lt;&gt;"",$I57&gt;=AD$6,$I57&lt;N(AD$6)+7),"◆","")</f>
        <v/>
      </c>
      <c r="AE57" s="13">
        <f>IF(AND(ISNUMBER($I57),OR($G57="",$G57=0),AE$6&lt;&gt;"",$I57&gt;=AE$6,$I57&lt;N(AE$6)+7),"◆","")</f>
        <v/>
      </c>
      <c r="AF57" s="13">
        <f>IF(AND(ISNUMBER($I57),OR($G57="",$G57=0),AF$6&lt;&gt;"",$I57&gt;=AF$6,$I57&lt;N(AF$6)+7),"◆","")</f>
        <v/>
      </c>
      <c r="AG57" s="13">
        <f>IF(AND(ISNUMBER($I57),OR($G57="",$G57=0),AG$6&lt;&gt;"",$I57&gt;=AG$6,$I57&lt;N(AG$6)+7),"◆","")</f>
        <v/>
      </c>
      <c r="AH57" s="13">
        <f>IF(AND(ISNUMBER($I57),OR($G57="",$G57=0),AH$6&lt;&gt;"",$I57&gt;=AH$6,$I57&lt;N(AH$6)+7),"◆","")</f>
        <v/>
      </c>
      <c r="AI57" s="13">
        <f>IF(AND(ISNUMBER($I57),OR($G57="",$G57=0),AI$6&lt;&gt;"",$I57&gt;=AI$6,$I57&lt;N(AI$6)+7),"◆","")</f>
        <v/>
      </c>
      <c r="AJ57" s="13">
        <f>IF(AND(ISNUMBER($I57),OR($G57="",$G57=0),AJ$6&lt;&gt;"",$I57&gt;=AJ$6,$I57&lt;N(AJ$6)+7),"◆","")</f>
        <v/>
      </c>
      <c r="AK57" s="13">
        <f>IF(AND(ISNUMBER($I57),OR($G57="",$G57=0),AK$6&lt;&gt;"",$I57&gt;=AK$6,$I57&lt;N(AK$6)+7),"◆","")</f>
        <v/>
      </c>
      <c r="AL57" s="13">
        <f>IF(AND(ISNUMBER($I57),OR($G57="",$G57=0),AL$6&lt;&gt;"",$I57&gt;=AL$6,$I57&lt;N(AL$6)+7),"◆","")</f>
        <v/>
      </c>
      <c r="AM57" s="13">
        <f>IF(AND(ISNUMBER($I57),OR($G57="",$G57=0),AM$6&lt;&gt;"",$I57&gt;=AM$6,$I57&lt;N(AM$6)+7),"◆","")</f>
        <v/>
      </c>
      <c r="AN57" s="13">
        <f>IF(AND(ISNUMBER($I57),OR($G57="",$G57=0),AN$6&lt;&gt;"",$I57&gt;=AN$6,$I57&lt;N(AN$6)+7),"◆","")</f>
        <v/>
      </c>
      <c r="AO57" s="13">
        <f>IF(AND(ISNUMBER($I57),OR($G57="",$G57=0),AO$6&lt;&gt;"",$I57&gt;=AO$6,$I57&lt;N(AO$6)+7),"◆","")</f>
        <v/>
      </c>
      <c r="AP57" s="13">
        <f>IF(AND(ISNUMBER($I57),OR($G57="",$G57=0),AP$6&lt;&gt;"",$I57&gt;=AP$6,$I57&lt;N(AP$6)+7),"◆","")</f>
        <v/>
      </c>
      <c r="AQ57" s="13">
        <f>IF(AND(ISNUMBER($I57),OR($G57="",$G57=0),AQ$6&lt;&gt;"",$I57&gt;=AQ$6,$I57&lt;N(AQ$6)+7),"◆","")</f>
        <v/>
      </c>
      <c r="AR57" s="13">
        <f>IF(AND(ISNUMBER($I57),OR($G57="",$G57=0),AR$6&lt;&gt;"",$I57&gt;=AR$6,$I57&lt;N(AR$6)+7),"◆","")</f>
        <v/>
      </c>
      <c r="AS57" s="13">
        <f>IF(AND(ISNUMBER($I57),OR($G57="",$G57=0),AS$6&lt;&gt;"",$I57&gt;=AS$6,$I57&lt;N(AS$6)+7),"◆","")</f>
        <v/>
      </c>
      <c r="AT57" s="13">
        <f>IF(AND(ISNUMBER($I57),OR($G57="",$G57=0),AT$6&lt;&gt;"",$I57&gt;=AT$6,$I57&lt;N(AT$6)+7),"◆","")</f>
        <v/>
      </c>
      <c r="AU57" s="13">
        <f>IF(AND(ISNUMBER($I57),OR($G57="",$G57=0),AU$6&lt;&gt;"",$I57&gt;=AU$6,$I57&lt;N(AU$6)+7),"◆","")</f>
        <v/>
      </c>
      <c r="AV57" s="13">
        <f>IF(AND(ISNUMBER($I57),OR($G57="",$G57=0),AV$6&lt;&gt;"",$I57&gt;=AV$6,$I57&lt;N(AV$6)+7),"◆","")</f>
        <v/>
      </c>
      <c r="AW57" s="13">
        <f>IF(AND(ISNUMBER($I57),OR($G57="",$G57=0),AW$6&lt;&gt;"",$I57&gt;=AW$6,$I57&lt;N(AW$6)+7),"◆","")</f>
        <v/>
      </c>
      <c r="AX57" s="13">
        <f>IF(AND(ISNUMBER($I57),OR($G57="",$G57=0),AX$6&lt;&gt;"",$I57&gt;=AX$6,$I57&lt;N(AX$6)+7),"◆","")</f>
        <v/>
      </c>
      <c r="AY57" s="13">
        <f>IF(AND(ISNUMBER($I57),OR($G57="",$G57=0),AY$6&lt;&gt;"",$I57&gt;=AY$6,$I57&lt;N(AY$6)+7),"◆","")</f>
        <v/>
      </c>
    </row>
    <row r="58" ht="28" customHeight="1">
      <c r="A58" s="3" t="n"/>
      <c r="B58" s="3" t="n"/>
      <c r="C58" s="9" t="n"/>
      <c r="D58" s="3" t="n"/>
      <c r="E58" s="3" t="n"/>
      <c r="F58" s="12" t="n"/>
      <c r="G58" s="12" t="n"/>
      <c r="H58" s="14">
        <f>IF(I58="","",IF(AND(ISNUMBER(G58),G58&gt;=1),I58-G58+1,I58))</f>
        <v/>
      </c>
      <c r="I58" s="14">
        <f>IF(OR(NOT(ISNUMBER($B$3)),F58=""),"",$B$3-F58)</f>
        <v/>
      </c>
      <c r="J58" s="12" t="n"/>
      <c r="K58" s="9" t="n"/>
      <c r="L58" s="13">
        <f>IF(AND(ISNUMBER($I58),OR($G58="",$G58=0),L$6&lt;&gt;"",$I58&gt;=L$6,$I58&lt;N(L$6)+7),"◆","")</f>
        <v/>
      </c>
      <c r="M58" s="13">
        <f>IF(AND(ISNUMBER($I58),OR($G58="",$G58=0),M$6&lt;&gt;"",$I58&gt;=M$6,$I58&lt;N(M$6)+7),"◆","")</f>
        <v/>
      </c>
      <c r="N58" s="13">
        <f>IF(AND(ISNUMBER($I58),OR($G58="",$G58=0),N$6&lt;&gt;"",$I58&gt;=N$6,$I58&lt;N(N$6)+7),"◆","")</f>
        <v/>
      </c>
      <c r="O58" s="13">
        <f>IF(AND(ISNUMBER($I58),OR($G58="",$G58=0),O$6&lt;&gt;"",$I58&gt;=O$6,$I58&lt;N(O$6)+7),"◆","")</f>
        <v/>
      </c>
      <c r="P58" s="13">
        <f>IF(AND(ISNUMBER($I58),OR($G58="",$G58=0),P$6&lt;&gt;"",$I58&gt;=P$6,$I58&lt;N(P$6)+7),"◆","")</f>
        <v/>
      </c>
      <c r="Q58" s="13">
        <f>IF(AND(ISNUMBER($I58),OR($G58="",$G58=0),Q$6&lt;&gt;"",$I58&gt;=Q$6,$I58&lt;N(Q$6)+7),"◆","")</f>
        <v/>
      </c>
      <c r="R58" s="13">
        <f>IF(AND(ISNUMBER($I58),OR($G58="",$G58=0),R$6&lt;&gt;"",$I58&gt;=R$6,$I58&lt;N(R$6)+7),"◆","")</f>
        <v/>
      </c>
      <c r="S58" s="13">
        <f>IF(AND(ISNUMBER($I58),OR($G58="",$G58=0),S$6&lt;&gt;"",$I58&gt;=S$6,$I58&lt;N(S$6)+7),"◆","")</f>
        <v/>
      </c>
      <c r="T58" s="13">
        <f>IF(AND(ISNUMBER($I58),OR($G58="",$G58=0),T$6&lt;&gt;"",$I58&gt;=T$6,$I58&lt;N(T$6)+7),"◆","")</f>
        <v/>
      </c>
      <c r="U58" s="13">
        <f>IF(AND(ISNUMBER($I58),OR($G58="",$G58=0),U$6&lt;&gt;"",$I58&gt;=U$6,$I58&lt;N(U$6)+7),"◆","")</f>
        <v/>
      </c>
      <c r="V58" s="13">
        <f>IF(AND(ISNUMBER($I58),OR($G58="",$G58=0),V$6&lt;&gt;"",$I58&gt;=V$6,$I58&lt;N(V$6)+7),"◆","")</f>
        <v/>
      </c>
      <c r="W58" s="13">
        <f>IF(AND(ISNUMBER($I58),OR($G58="",$G58=0),W$6&lt;&gt;"",$I58&gt;=W$6,$I58&lt;N(W$6)+7),"◆","")</f>
        <v/>
      </c>
      <c r="X58" s="13">
        <f>IF(AND(ISNUMBER($I58),OR($G58="",$G58=0),X$6&lt;&gt;"",$I58&gt;=X$6,$I58&lt;N(X$6)+7),"◆","")</f>
        <v/>
      </c>
      <c r="Y58" s="13">
        <f>IF(AND(ISNUMBER($I58),OR($G58="",$G58=0),Y$6&lt;&gt;"",$I58&gt;=Y$6,$I58&lt;N(Y$6)+7),"◆","")</f>
        <v/>
      </c>
      <c r="Z58" s="13">
        <f>IF(AND(ISNUMBER($I58),OR($G58="",$G58=0),Z$6&lt;&gt;"",$I58&gt;=Z$6,$I58&lt;N(Z$6)+7),"◆","")</f>
        <v/>
      </c>
      <c r="AA58" s="13">
        <f>IF(AND(ISNUMBER($I58),OR($G58="",$G58=0),AA$6&lt;&gt;"",$I58&gt;=AA$6,$I58&lt;N(AA$6)+7),"◆","")</f>
        <v/>
      </c>
      <c r="AB58" s="13">
        <f>IF(AND(ISNUMBER($I58),OR($G58="",$G58=0),AB$6&lt;&gt;"",$I58&gt;=AB$6,$I58&lt;N(AB$6)+7),"◆","")</f>
        <v/>
      </c>
      <c r="AC58" s="13">
        <f>IF(AND(ISNUMBER($I58),OR($G58="",$G58=0),AC$6&lt;&gt;"",$I58&gt;=AC$6,$I58&lt;N(AC$6)+7),"◆","")</f>
        <v/>
      </c>
      <c r="AD58" s="13">
        <f>IF(AND(ISNUMBER($I58),OR($G58="",$G58=0),AD$6&lt;&gt;"",$I58&gt;=AD$6,$I58&lt;N(AD$6)+7),"◆","")</f>
        <v/>
      </c>
      <c r="AE58" s="13">
        <f>IF(AND(ISNUMBER($I58),OR($G58="",$G58=0),AE$6&lt;&gt;"",$I58&gt;=AE$6,$I58&lt;N(AE$6)+7),"◆","")</f>
        <v/>
      </c>
      <c r="AF58" s="13">
        <f>IF(AND(ISNUMBER($I58),OR($G58="",$G58=0),AF$6&lt;&gt;"",$I58&gt;=AF$6,$I58&lt;N(AF$6)+7),"◆","")</f>
        <v/>
      </c>
      <c r="AG58" s="13">
        <f>IF(AND(ISNUMBER($I58),OR($G58="",$G58=0),AG$6&lt;&gt;"",$I58&gt;=AG$6,$I58&lt;N(AG$6)+7),"◆","")</f>
        <v/>
      </c>
      <c r="AH58" s="13">
        <f>IF(AND(ISNUMBER($I58),OR($G58="",$G58=0),AH$6&lt;&gt;"",$I58&gt;=AH$6,$I58&lt;N(AH$6)+7),"◆","")</f>
        <v/>
      </c>
      <c r="AI58" s="13">
        <f>IF(AND(ISNUMBER($I58),OR($G58="",$G58=0),AI$6&lt;&gt;"",$I58&gt;=AI$6,$I58&lt;N(AI$6)+7),"◆","")</f>
        <v/>
      </c>
      <c r="AJ58" s="13">
        <f>IF(AND(ISNUMBER($I58),OR($G58="",$G58=0),AJ$6&lt;&gt;"",$I58&gt;=AJ$6,$I58&lt;N(AJ$6)+7),"◆","")</f>
        <v/>
      </c>
      <c r="AK58" s="13">
        <f>IF(AND(ISNUMBER($I58),OR($G58="",$G58=0),AK$6&lt;&gt;"",$I58&gt;=AK$6,$I58&lt;N(AK$6)+7),"◆","")</f>
        <v/>
      </c>
      <c r="AL58" s="13">
        <f>IF(AND(ISNUMBER($I58),OR($G58="",$G58=0),AL$6&lt;&gt;"",$I58&gt;=AL$6,$I58&lt;N(AL$6)+7),"◆","")</f>
        <v/>
      </c>
      <c r="AM58" s="13">
        <f>IF(AND(ISNUMBER($I58),OR($G58="",$G58=0),AM$6&lt;&gt;"",$I58&gt;=AM$6,$I58&lt;N(AM$6)+7),"◆","")</f>
        <v/>
      </c>
      <c r="AN58" s="13">
        <f>IF(AND(ISNUMBER($I58),OR($G58="",$G58=0),AN$6&lt;&gt;"",$I58&gt;=AN$6,$I58&lt;N(AN$6)+7),"◆","")</f>
        <v/>
      </c>
      <c r="AO58" s="13">
        <f>IF(AND(ISNUMBER($I58),OR($G58="",$G58=0),AO$6&lt;&gt;"",$I58&gt;=AO$6,$I58&lt;N(AO$6)+7),"◆","")</f>
        <v/>
      </c>
      <c r="AP58" s="13">
        <f>IF(AND(ISNUMBER($I58),OR($G58="",$G58=0),AP$6&lt;&gt;"",$I58&gt;=AP$6,$I58&lt;N(AP$6)+7),"◆","")</f>
        <v/>
      </c>
      <c r="AQ58" s="13">
        <f>IF(AND(ISNUMBER($I58),OR($G58="",$G58=0),AQ$6&lt;&gt;"",$I58&gt;=AQ$6,$I58&lt;N(AQ$6)+7),"◆","")</f>
        <v/>
      </c>
      <c r="AR58" s="13">
        <f>IF(AND(ISNUMBER($I58),OR($G58="",$G58=0),AR$6&lt;&gt;"",$I58&gt;=AR$6,$I58&lt;N(AR$6)+7),"◆","")</f>
        <v/>
      </c>
      <c r="AS58" s="13">
        <f>IF(AND(ISNUMBER($I58),OR($G58="",$G58=0),AS$6&lt;&gt;"",$I58&gt;=AS$6,$I58&lt;N(AS$6)+7),"◆","")</f>
        <v/>
      </c>
      <c r="AT58" s="13">
        <f>IF(AND(ISNUMBER($I58),OR($G58="",$G58=0),AT$6&lt;&gt;"",$I58&gt;=AT$6,$I58&lt;N(AT$6)+7),"◆","")</f>
        <v/>
      </c>
      <c r="AU58" s="13">
        <f>IF(AND(ISNUMBER($I58),OR($G58="",$G58=0),AU$6&lt;&gt;"",$I58&gt;=AU$6,$I58&lt;N(AU$6)+7),"◆","")</f>
        <v/>
      </c>
      <c r="AV58" s="13">
        <f>IF(AND(ISNUMBER($I58),OR($G58="",$G58=0),AV$6&lt;&gt;"",$I58&gt;=AV$6,$I58&lt;N(AV$6)+7),"◆","")</f>
        <v/>
      </c>
      <c r="AW58" s="13">
        <f>IF(AND(ISNUMBER($I58),OR($G58="",$G58=0),AW$6&lt;&gt;"",$I58&gt;=AW$6,$I58&lt;N(AW$6)+7),"◆","")</f>
        <v/>
      </c>
      <c r="AX58" s="13">
        <f>IF(AND(ISNUMBER($I58),OR($G58="",$G58=0),AX$6&lt;&gt;"",$I58&gt;=AX$6,$I58&lt;N(AX$6)+7),"◆","")</f>
        <v/>
      </c>
      <c r="AY58" s="13">
        <f>IF(AND(ISNUMBER($I58),OR($G58="",$G58=0),AY$6&lt;&gt;"",$I58&gt;=AY$6,$I58&lt;N(AY$6)+7),"◆","")</f>
        <v/>
      </c>
    </row>
    <row r="59" ht="28" customHeight="1">
      <c r="A59" s="3" t="n"/>
      <c r="B59" s="3" t="n"/>
      <c r="C59" s="9" t="n"/>
      <c r="D59" s="3" t="n"/>
      <c r="E59" s="3" t="n"/>
      <c r="F59" s="12" t="n"/>
      <c r="G59" s="12" t="n"/>
      <c r="H59" s="14">
        <f>IF(I59="","",IF(AND(ISNUMBER(G59),G59&gt;=1),I59-G59+1,I59))</f>
        <v/>
      </c>
      <c r="I59" s="14">
        <f>IF(OR(NOT(ISNUMBER($B$3)),F59=""),"",$B$3-F59)</f>
        <v/>
      </c>
      <c r="J59" s="12" t="n"/>
      <c r="K59" s="9" t="n"/>
      <c r="L59" s="13">
        <f>IF(AND(ISNUMBER($I59),OR($G59="",$G59=0),L$6&lt;&gt;"",$I59&gt;=L$6,$I59&lt;N(L$6)+7),"◆","")</f>
        <v/>
      </c>
      <c r="M59" s="13">
        <f>IF(AND(ISNUMBER($I59),OR($G59="",$G59=0),M$6&lt;&gt;"",$I59&gt;=M$6,$I59&lt;N(M$6)+7),"◆","")</f>
        <v/>
      </c>
      <c r="N59" s="13">
        <f>IF(AND(ISNUMBER($I59),OR($G59="",$G59=0),N$6&lt;&gt;"",$I59&gt;=N$6,$I59&lt;N(N$6)+7),"◆","")</f>
        <v/>
      </c>
      <c r="O59" s="13">
        <f>IF(AND(ISNUMBER($I59),OR($G59="",$G59=0),O$6&lt;&gt;"",$I59&gt;=O$6,$I59&lt;N(O$6)+7),"◆","")</f>
        <v/>
      </c>
      <c r="P59" s="13">
        <f>IF(AND(ISNUMBER($I59),OR($G59="",$G59=0),P$6&lt;&gt;"",$I59&gt;=P$6,$I59&lt;N(P$6)+7),"◆","")</f>
        <v/>
      </c>
      <c r="Q59" s="13">
        <f>IF(AND(ISNUMBER($I59),OR($G59="",$G59=0),Q$6&lt;&gt;"",$I59&gt;=Q$6,$I59&lt;N(Q$6)+7),"◆","")</f>
        <v/>
      </c>
      <c r="R59" s="13">
        <f>IF(AND(ISNUMBER($I59),OR($G59="",$G59=0),R$6&lt;&gt;"",$I59&gt;=R$6,$I59&lt;N(R$6)+7),"◆","")</f>
        <v/>
      </c>
      <c r="S59" s="13">
        <f>IF(AND(ISNUMBER($I59),OR($G59="",$G59=0),S$6&lt;&gt;"",$I59&gt;=S$6,$I59&lt;N(S$6)+7),"◆","")</f>
        <v/>
      </c>
      <c r="T59" s="13">
        <f>IF(AND(ISNUMBER($I59),OR($G59="",$G59=0),T$6&lt;&gt;"",$I59&gt;=T$6,$I59&lt;N(T$6)+7),"◆","")</f>
        <v/>
      </c>
      <c r="U59" s="13">
        <f>IF(AND(ISNUMBER($I59),OR($G59="",$G59=0),U$6&lt;&gt;"",$I59&gt;=U$6,$I59&lt;N(U$6)+7),"◆","")</f>
        <v/>
      </c>
      <c r="V59" s="13">
        <f>IF(AND(ISNUMBER($I59),OR($G59="",$G59=0),V$6&lt;&gt;"",$I59&gt;=V$6,$I59&lt;N(V$6)+7),"◆","")</f>
        <v/>
      </c>
      <c r="W59" s="13">
        <f>IF(AND(ISNUMBER($I59),OR($G59="",$G59=0),W$6&lt;&gt;"",$I59&gt;=W$6,$I59&lt;N(W$6)+7),"◆","")</f>
        <v/>
      </c>
      <c r="X59" s="13">
        <f>IF(AND(ISNUMBER($I59),OR($G59="",$G59=0),X$6&lt;&gt;"",$I59&gt;=X$6,$I59&lt;N(X$6)+7),"◆","")</f>
        <v/>
      </c>
      <c r="Y59" s="13">
        <f>IF(AND(ISNUMBER($I59),OR($G59="",$G59=0),Y$6&lt;&gt;"",$I59&gt;=Y$6,$I59&lt;N(Y$6)+7),"◆","")</f>
        <v/>
      </c>
      <c r="Z59" s="13">
        <f>IF(AND(ISNUMBER($I59),OR($G59="",$G59=0),Z$6&lt;&gt;"",$I59&gt;=Z$6,$I59&lt;N(Z$6)+7),"◆","")</f>
        <v/>
      </c>
      <c r="AA59" s="13">
        <f>IF(AND(ISNUMBER($I59),OR($G59="",$G59=0),AA$6&lt;&gt;"",$I59&gt;=AA$6,$I59&lt;N(AA$6)+7),"◆","")</f>
        <v/>
      </c>
      <c r="AB59" s="13">
        <f>IF(AND(ISNUMBER($I59),OR($G59="",$G59=0),AB$6&lt;&gt;"",$I59&gt;=AB$6,$I59&lt;N(AB$6)+7),"◆","")</f>
        <v/>
      </c>
      <c r="AC59" s="13">
        <f>IF(AND(ISNUMBER($I59),OR($G59="",$G59=0),AC$6&lt;&gt;"",$I59&gt;=AC$6,$I59&lt;N(AC$6)+7),"◆","")</f>
        <v/>
      </c>
      <c r="AD59" s="13">
        <f>IF(AND(ISNUMBER($I59),OR($G59="",$G59=0),AD$6&lt;&gt;"",$I59&gt;=AD$6,$I59&lt;N(AD$6)+7),"◆","")</f>
        <v/>
      </c>
      <c r="AE59" s="13">
        <f>IF(AND(ISNUMBER($I59),OR($G59="",$G59=0),AE$6&lt;&gt;"",$I59&gt;=AE$6,$I59&lt;N(AE$6)+7),"◆","")</f>
        <v/>
      </c>
      <c r="AF59" s="13">
        <f>IF(AND(ISNUMBER($I59),OR($G59="",$G59=0),AF$6&lt;&gt;"",$I59&gt;=AF$6,$I59&lt;N(AF$6)+7),"◆","")</f>
        <v/>
      </c>
      <c r="AG59" s="13">
        <f>IF(AND(ISNUMBER($I59),OR($G59="",$G59=0),AG$6&lt;&gt;"",$I59&gt;=AG$6,$I59&lt;N(AG$6)+7),"◆","")</f>
        <v/>
      </c>
      <c r="AH59" s="13">
        <f>IF(AND(ISNUMBER($I59),OR($G59="",$G59=0),AH$6&lt;&gt;"",$I59&gt;=AH$6,$I59&lt;N(AH$6)+7),"◆","")</f>
        <v/>
      </c>
      <c r="AI59" s="13">
        <f>IF(AND(ISNUMBER($I59),OR($G59="",$G59=0),AI$6&lt;&gt;"",$I59&gt;=AI$6,$I59&lt;N(AI$6)+7),"◆","")</f>
        <v/>
      </c>
      <c r="AJ59" s="13">
        <f>IF(AND(ISNUMBER($I59),OR($G59="",$G59=0),AJ$6&lt;&gt;"",$I59&gt;=AJ$6,$I59&lt;N(AJ$6)+7),"◆","")</f>
        <v/>
      </c>
      <c r="AK59" s="13">
        <f>IF(AND(ISNUMBER($I59),OR($G59="",$G59=0),AK$6&lt;&gt;"",$I59&gt;=AK$6,$I59&lt;N(AK$6)+7),"◆","")</f>
        <v/>
      </c>
      <c r="AL59" s="13">
        <f>IF(AND(ISNUMBER($I59),OR($G59="",$G59=0),AL$6&lt;&gt;"",$I59&gt;=AL$6,$I59&lt;N(AL$6)+7),"◆","")</f>
        <v/>
      </c>
      <c r="AM59" s="13">
        <f>IF(AND(ISNUMBER($I59),OR($G59="",$G59=0),AM$6&lt;&gt;"",$I59&gt;=AM$6,$I59&lt;N(AM$6)+7),"◆","")</f>
        <v/>
      </c>
      <c r="AN59" s="13">
        <f>IF(AND(ISNUMBER($I59),OR($G59="",$G59=0),AN$6&lt;&gt;"",$I59&gt;=AN$6,$I59&lt;N(AN$6)+7),"◆","")</f>
        <v/>
      </c>
      <c r="AO59" s="13">
        <f>IF(AND(ISNUMBER($I59),OR($G59="",$G59=0),AO$6&lt;&gt;"",$I59&gt;=AO$6,$I59&lt;N(AO$6)+7),"◆","")</f>
        <v/>
      </c>
      <c r="AP59" s="13">
        <f>IF(AND(ISNUMBER($I59),OR($G59="",$G59=0),AP$6&lt;&gt;"",$I59&gt;=AP$6,$I59&lt;N(AP$6)+7),"◆","")</f>
        <v/>
      </c>
      <c r="AQ59" s="13">
        <f>IF(AND(ISNUMBER($I59),OR($G59="",$G59=0),AQ$6&lt;&gt;"",$I59&gt;=AQ$6,$I59&lt;N(AQ$6)+7),"◆","")</f>
        <v/>
      </c>
      <c r="AR59" s="13">
        <f>IF(AND(ISNUMBER($I59),OR($G59="",$G59=0),AR$6&lt;&gt;"",$I59&gt;=AR$6,$I59&lt;N(AR$6)+7),"◆","")</f>
        <v/>
      </c>
      <c r="AS59" s="13">
        <f>IF(AND(ISNUMBER($I59),OR($G59="",$G59=0),AS$6&lt;&gt;"",$I59&gt;=AS$6,$I59&lt;N(AS$6)+7),"◆","")</f>
        <v/>
      </c>
      <c r="AT59" s="13">
        <f>IF(AND(ISNUMBER($I59),OR($G59="",$G59=0),AT$6&lt;&gt;"",$I59&gt;=AT$6,$I59&lt;N(AT$6)+7),"◆","")</f>
        <v/>
      </c>
      <c r="AU59" s="13">
        <f>IF(AND(ISNUMBER($I59),OR($G59="",$G59=0),AU$6&lt;&gt;"",$I59&gt;=AU$6,$I59&lt;N(AU$6)+7),"◆","")</f>
        <v/>
      </c>
      <c r="AV59" s="13">
        <f>IF(AND(ISNUMBER($I59),OR($G59="",$G59=0),AV$6&lt;&gt;"",$I59&gt;=AV$6,$I59&lt;N(AV$6)+7),"◆","")</f>
        <v/>
      </c>
      <c r="AW59" s="13">
        <f>IF(AND(ISNUMBER($I59),OR($G59="",$G59=0),AW$6&lt;&gt;"",$I59&gt;=AW$6,$I59&lt;N(AW$6)+7),"◆","")</f>
        <v/>
      </c>
      <c r="AX59" s="13">
        <f>IF(AND(ISNUMBER($I59),OR($G59="",$G59=0),AX$6&lt;&gt;"",$I59&gt;=AX$6,$I59&lt;N(AX$6)+7),"◆","")</f>
        <v/>
      </c>
      <c r="AY59" s="13">
        <f>IF(AND(ISNUMBER($I59),OR($G59="",$G59=0),AY$6&lt;&gt;"",$I59&gt;=AY$6,$I59&lt;N(AY$6)+7),"◆","")</f>
        <v/>
      </c>
    </row>
    <row r="60" ht="28" customHeight="1">
      <c r="A60" s="3" t="n"/>
      <c r="B60" s="3" t="n"/>
      <c r="C60" s="9" t="n"/>
      <c r="D60" s="3" t="n"/>
      <c r="E60" s="3" t="n"/>
      <c r="F60" s="12" t="n"/>
      <c r="G60" s="12" t="n"/>
      <c r="H60" s="14">
        <f>IF(I60="","",IF(AND(ISNUMBER(G60),G60&gt;=1),I60-G60+1,I60))</f>
        <v/>
      </c>
      <c r="I60" s="14">
        <f>IF(OR(NOT(ISNUMBER($B$3)),F60=""),"",$B$3-F60)</f>
        <v/>
      </c>
      <c r="J60" s="12" t="n"/>
      <c r="K60" s="9" t="n"/>
      <c r="L60" s="13">
        <f>IF(AND(ISNUMBER($I60),OR($G60="",$G60=0),L$6&lt;&gt;"",$I60&gt;=L$6,$I60&lt;N(L$6)+7),"◆","")</f>
        <v/>
      </c>
      <c r="M60" s="13">
        <f>IF(AND(ISNUMBER($I60),OR($G60="",$G60=0),M$6&lt;&gt;"",$I60&gt;=M$6,$I60&lt;N(M$6)+7),"◆","")</f>
        <v/>
      </c>
      <c r="N60" s="13">
        <f>IF(AND(ISNUMBER($I60),OR($G60="",$G60=0),N$6&lt;&gt;"",$I60&gt;=N$6,$I60&lt;N(N$6)+7),"◆","")</f>
        <v/>
      </c>
      <c r="O60" s="13">
        <f>IF(AND(ISNUMBER($I60),OR($G60="",$G60=0),O$6&lt;&gt;"",$I60&gt;=O$6,$I60&lt;N(O$6)+7),"◆","")</f>
        <v/>
      </c>
      <c r="P60" s="13">
        <f>IF(AND(ISNUMBER($I60),OR($G60="",$G60=0),P$6&lt;&gt;"",$I60&gt;=P$6,$I60&lt;N(P$6)+7),"◆","")</f>
        <v/>
      </c>
      <c r="Q60" s="13">
        <f>IF(AND(ISNUMBER($I60),OR($G60="",$G60=0),Q$6&lt;&gt;"",$I60&gt;=Q$6,$I60&lt;N(Q$6)+7),"◆","")</f>
        <v/>
      </c>
      <c r="R60" s="13">
        <f>IF(AND(ISNUMBER($I60),OR($G60="",$G60=0),R$6&lt;&gt;"",$I60&gt;=R$6,$I60&lt;N(R$6)+7),"◆","")</f>
        <v/>
      </c>
      <c r="S60" s="13">
        <f>IF(AND(ISNUMBER($I60),OR($G60="",$G60=0),S$6&lt;&gt;"",$I60&gt;=S$6,$I60&lt;N(S$6)+7),"◆","")</f>
        <v/>
      </c>
      <c r="T60" s="13">
        <f>IF(AND(ISNUMBER($I60),OR($G60="",$G60=0),T$6&lt;&gt;"",$I60&gt;=T$6,$I60&lt;N(T$6)+7),"◆","")</f>
        <v/>
      </c>
      <c r="U60" s="13">
        <f>IF(AND(ISNUMBER($I60),OR($G60="",$G60=0),U$6&lt;&gt;"",$I60&gt;=U$6,$I60&lt;N(U$6)+7),"◆","")</f>
        <v/>
      </c>
      <c r="V60" s="13">
        <f>IF(AND(ISNUMBER($I60),OR($G60="",$G60=0),V$6&lt;&gt;"",$I60&gt;=V$6,$I60&lt;N(V$6)+7),"◆","")</f>
        <v/>
      </c>
      <c r="W60" s="13">
        <f>IF(AND(ISNUMBER($I60),OR($G60="",$G60=0),W$6&lt;&gt;"",$I60&gt;=W$6,$I60&lt;N(W$6)+7),"◆","")</f>
        <v/>
      </c>
      <c r="X60" s="13">
        <f>IF(AND(ISNUMBER($I60),OR($G60="",$G60=0),X$6&lt;&gt;"",$I60&gt;=X$6,$I60&lt;N(X$6)+7),"◆","")</f>
        <v/>
      </c>
      <c r="Y60" s="13">
        <f>IF(AND(ISNUMBER($I60),OR($G60="",$G60=0),Y$6&lt;&gt;"",$I60&gt;=Y$6,$I60&lt;N(Y$6)+7),"◆","")</f>
        <v/>
      </c>
      <c r="Z60" s="13">
        <f>IF(AND(ISNUMBER($I60),OR($G60="",$G60=0),Z$6&lt;&gt;"",$I60&gt;=Z$6,$I60&lt;N(Z$6)+7),"◆","")</f>
        <v/>
      </c>
      <c r="AA60" s="13">
        <f>IF(AND(ISNUMBER($I60),OR($G60="",$G60=0),AA$6&lt;&gt;"",$I60&gt;=AA$6,$I60&lt;N(AA$6)+7),"◆","")</f>
        <v/>
      </c>
      <c r="AB60" s="13">
        <f>IF(AND(ISNUMBER($I60),OR($G60="",$G60=0),AB$6&lt;&gt;"",$I60&gt;=AB$6,$I60&lt;N(AB$6)+7),"◆","")</f>
        <v/>
      </c>
      <c r="AC60" s="13">
        <f>IF(AND(ISNUMBER($I60),OR($G60="",$G60=0),AC$6&lt;&gt;"",$I60&gt;=AC$6,$I60&lt;N(AC$6)+7),"◆","")</f>
        <v/>
      </c>
      <c r="AD60" s="13">
        <f>IF(AND(ISNUMBER($I60),OR($G60="",$G60=0),AD$6&lt;&gt;"",$I60&gt;=AD$6,$I60&lt;N(AD$6)+7),"◆","")</f>
        <v/>
      </c>
      <c r="AE60" s="13">
        <f>IF(AND(ISNUMBER($I60),OR($G60="",$G60=0),AE$6&lt;&gt;"",$I60&gt;=AE$6,$I60&lt;N(AE$6)+7),"◆","")</f>
        <v/>
      </c>
      <c r="AF60" s="13">
        <f>IF(AND(ISNUMBER($I60),OR($G60="",$G60=0),AF$6&lt;&gt;"",$I60&gt;=AF$6,$I60&lt;N(AF$6)+7),"◆","")</f>
        <v/>
      </c>
      <c r="AG60" s="13">
        <f>IF(AND(ISNUMBER($I60),OR($G60="",$G60=0),AG$6&lt;&gt;"",$I60&gt;=AG$6,$I60&lt;N(AG$6)+7),"◆","")</f>
        <v/>
      </c>
      <c r="AH60" s="13">
        <f>IF(AND(ISNUMBER($I60),OR($G60="",$G60=0),AH$6&lt;&gt;"",$I60&gt;=AH$6,$I60&lt;N(AH$6)+7),"◆","")</f>
        <v/>
      </c>
      <c r="AI60" s="13">
        <f>IF(AND(ISNUMBER($I60),OR($G60="",$G60=0),AI$6&lt;&gt;"",$I60&gt;=AI$6,$I60&lt;N(AI$6)+7),"◆","")</f>
        <v/>
      </c>
      <c r="AJ60" s="13">
        <f>IF(AND(ISNUMBER($I60),OR($G60="",$G60=0),AJ$6&lt;&gt;"",$I60&gt;=AJ$6,$I60&lt;N(AJ$6)+7),"◆","")</f>
        <v/>
      </c>
      <c r="AK60" s="13">
        <f>IF(AND(ISNUMBER($I60),OR($G60="",$G60=0),AK$6&lt;&gt;"",$I60&gt;=AK$6,$I60&lt;N(AK$6)+7),"◆","")</f>
        <v/>
      </c>
      <c r="AL60" s="13">
        <f>IF(AND(ISNUMBER($I60),OR($G60="",$G60=0),AL$6&lt;&gt;"",$I60&gt;=AL$6,$I60&lt;N(AL$6)+7),"◆","")</f>
        <v/>
      </c>
      <c r="AM60" s="13">
        <f>IF(AND(ISNUMBER($I60),OR($G60="",$G60=0),AM$6&lt;&gt;"",$I60&gt;=AM$6,$I60&lt;N(AM$6)+7),"◆","")</f>
        <v/>
      </c>
      <c r="AN60" s="13">
        <f>IF(AND(ISNUMBER($I60),OR($G60="",$G60=0),AN$6&lt;&gt;"",$I60&gt;=AN$6,$I60&lt;N(AN$6)+7),"◆","")</f>
        <v/>
      </c>
      <c r="AO60" s="13">
        <f>IF(AND(ISNUMBER($I60),OR($G60="",$G60=0),AO$6&lt;&gt;"",$I60&gt;=AO$6,$I60&lt;N(AO$6)+7),"◆","")</f>
        <v/>
      </c>
      <c r="AP60" s="13">
        <f>IF(AND(ISNUMBER($I60),OR($G60="",$G60=0),AP$6&lt;&gt;"",$I60&gt;=AP$6,$I60&lt;N(AP$6)+7),"◆","")</f>
        <v/>
      </c>
      <c r="AQ60" s="13">
        <f>IF(AND(ISNUMBER($I60),OR($G60="",$G60=0),AQ$6&lt;&gt;"",$I60&gt;=AQ$6,$I60&lt;N(AQ$6)+7),"◆","")</f>
        <v/>
      </c>
      <c r="AR60" s="13">
        <f>IF(AND(ISNUMBER($I60),OR($G60="",$G60=0),AR$6&lt;&gt;"",$I60&gt;=AR$6,$I60&lt;N(AR$6)+7),"◆","")</f>
        <v/>
      </c>
      <c r="AS60" s="13">
        <f>IF(AND(ISNUMBER($I60),OR($G60="",$G60=0),AS$6&lt;&gt;"",$I60&gt;=AS$6,$I60&lt;N(AS$6)+7),"◆","")</f>
        <v/>
      </c>
      <c r="AT60" s="13">
        <f>IF(AND(ISNUMBER($I60),OR($G60="",$G60=0),AT$6&lt;&gt;"",$I60&gt;=AT$6,$I60&lt;N(AT$6)+7),"◆","")</f>
        <v/>
      </c>
      <c r="AU60" s="13">
        <f>IF(AND(ISNUMBER($I60),OR($G60="",$G60=0),AU$6&lt;&gt;"",$I60&gt;=AU$6,$I60&lt;N(AU$6)+7),"◆","")</f>
        <v/>
      </c>
      <c r="AV60" s="13">
        <f>IF(AND(ISNUMBER($I60),OR($G60="",$G60=0),AV$6&lt;&gt;"",$I60&gt;=AV$6,$I60&lt;N(AV$6)+7),"◆","")</f>
        <v/>
      </c>
      <c r="AW60" s="13">
        <f>IF(AND(ISNUMBER($I60),OR($G60="",$G60=0),AW$6&lt;&gt;"",$I60&gt;=AW$6,$I60&lt;N(AW$6)+7),"◆","")</f>
        <v/>
      </c>
      <c r="AX60" s="13">
        <f>IF(AND(ISNUMBER($I60),OR($G60="",$G60=0),AX$6&lt;&gt;"",$I60&gt;=AX$6,$I60&lt;N(AX$6)+7),"◆","")</f>
        <v/>
      </c>
      <c r="AY60" s="13">
        <f>IF(AND(ISNUMBER($I60),OR($G60="",$G60=0),AY$6&lt;&gt;"",$I60&gt;=AY$6,$I60&lt;N(AY$6)+7),"◆","")</f>
        <v/>
      </c>
    </row>
    <row r="61" ht="28" customHeight="1">
      <c r="A61" s="3" t="n"/>
      <c r="B61" s="3" t="n"/>
      <c r="C61" s="9" t="n"/>
      <c r="D61" s="3" t="n"/>
      <c r="E61" s="3" t="n"/>
      <c r="F61" s="12" t="n"/>
      <c r="G61" s="12" t="n"/>
      <c r="H61" s="14">
        <f>IF(I61="","",IF(AND(ISNUMBER(G61),G61&gt;=1),I61-G61+1,I61))</f>
        <v/>
      </c>
      <c r="I61" s="14">
        <f>IF(OR(NOT(ISNUMBER($B$3)),F61=""),"",$B$3-F61)</f>
        <v/>
      </c>
      <c r="J61" s="12" t="n"/>
      <c r="K61" s="9" t="n"/>
      <c r="L61" s="13">
        <f>IF(AND(ISNUMBER($I61),OR($G61="",$G61=0),L$6&lt;&gt;"",$I61&gt;=L$6,$I61&lt;N(L$6)+7),"◆","")</f>
        <v/>
      </c>
      <c r="M61" s="13">
        <f>IF(AND(ISNUMBER($I61),OR($G61="",$G61=0),M$6&lt;&gt;"",$I61&gt;=M$6,$I61&lt;N(M$6)+7),"◆","")</f>
        <v/>
      </c>
      <c r="N61" s="13">
        <f>IF(AND(ISNUMBER($I61),OR($G61="",$G61=0),N$6&lt;&gt;"",$I61&gt;=N$6,$I61&lt;N(N$6)+7),"◆","")</f>
        <v/>
      </c>
      <c r="O61" s="13">
        <f>IF(AND(ISNUMBER($I61),OR($G61="",$G61=0),O$6&lt;&gt;"",$I61&gt;=O$6,$I61&lt;N(O$6)+7),"◆","")</f>
        <v/>
      </c>
      <c r="P61" s="13">
        <f>IF(AND(ISNUMBER($I61),OR($G61="",$G61=0),P$6&lt;&gt;"",$I61&gt;=P$6,$I61&lt;N(P$6)+7),"◆","")</f>
        <v/>
      </c>
      <c r="Q61" s="13">
        <f>IF(AND(ISNUMBER($I61),OR($G61="",$G61=0),Q$6&lt;&gt;"",$I61&gt;=Q$6,$I61&lt;N(Q$6)+7),"◆","")</f>
        <v/>
      </c>
      <c r="R61" s="13">
        <f>IF(AND(ISNUMBER($I61),OR($G61="",$G61=0),R$6&lt;&gt;"",$I61&gt;=R$6,$I61&lt;N(R$6)+7),"◆","")</f>
        <v/>
      </c>
      <c r="S61" s="13">
        <f>IF(AND(ISNUMBER($I61),OR($G61="",$G61=0),S$6&lt;&gt;"",$I61&gt;=S$6,$I61&lt;N(S$6)+7),"◆","")</f>
        <v/>
      </c>
      <c r="T61" s="13">
        <f>IF(AND(ISNUMBER($I61),OR($G61="",$G61=0),T$6&lt;&gt;"",$I61&gt;=T$6,$I61&lt;N(T$6)+7),"◆","")</f>
        <v/>
      </c>
      <c r="U61" s="13">
        <f>IF(AND(ISNUMBER($I61),OR($G61="",$G61=0),U$6&lt;&gt;"",$I61&gt;=U$6,$I61&lt;N(U$6)+7),"◆","")</f>
        <v/>
      </c>
      <c r="V61" s="13">
        <f>IF(AND(ISNUMBER($I61),OR($G61="",$G61=0),V$6&lt;&gt;"",$I61&gt;=V$6,$I61&lt;N(V$6)+7),"◆","")</f>
        <v/>
      </c>
      <c r="W61" s="13">
        <f>IF(AND(ISNUMBER($I61),OR($G61="",$G61=0),W$6&lt;&gt;"",$I61&gt;=W$6,$I61&lt;N(W$6)+7),"◆","")</f>
        <v/>
      </c>
      <c r="X61" s="13">
        <f>IF(AND(ISNUMBER($I61),OR($G61="",$G61=0),X$6&lt;&gt;"",$I61&gt;=X$6,$I61&lt;N(X$6)+7),"◆","")</f>
        <v/>
      </c>
      <c r="Y61" s="13">
        <f>IF(AND(ISNUMBER($I61),OR($G61="",$G61=0),Y$6&lt;&gt;"",$I61&gt;=Y$6,$I61&lt;N(Y$6)+7),"◆","")</f>
        <v/>
      </c>
      <c r="Z61" s="13">
        <f>IF(AND(ISNUMBER($I61),OR($G61="",$G61=0),Z$6&lt;&gt;"",$I61&gt;=Z$6,$I61&lt;N(Z$6)+7),"◆","")</f>
        <v/>
      </c>
      <c r="AA61" s="13">
        <f>IF(AND(ISNUMBER($I61),OR($G61="",$G61=0),AA$6&lt;&gt;"",$I61&gt;=AA$6,$I61&lt;N(AA$6)+7),"◆","")</f>
        <v/>
      </c>
      <c r="AB61" s="13">
        <f>IF(AND(ISNUMBER($I61),OR($G61="",$G61=0),AB$6&lt;&gt;"",$I61&gt;=AB$6,$I61&lt;N(AB$6)+7),"◆","")</f>
        <v/>
      </c>
      <c r="AC61" s="13">
        <f>IF(AND(ISNUMBER($I61),OR($G61="",$G61=0),AC$6&lt;&gt;"",$I61&gt;=AC$6,$I61&lt;N(AC$6)+7),"◆","")</f>
        <v/>
      </c>
      <c r="AD61" s="13">
        <f>IF(AND(ISNUMBER($I61),OR($G61="",$G61=0),AD$6&lt;&gt;"",$I61&gt;=AD$6,$I61&lt;N(AD$6)+7),"◆","")</f>
        <v/>
      </c>
      <c r="AE61" s="13">
        <f>IF(AND(ISNUMBER($I61),OR($G61="",$G61=0),AE$6&lt;&gt;"",$I61&gt;=AE$6,$I61&lt;N(AE$6)+7),"◆","")</f>
        <v/>
      </c>
      <c r="AF61" s="13">
        <f>IF(AND(ISNUMBER($I61),OR($G61="",$G61=0),AF$6&lt;&gt;"",$I61&gt;=AF$6,$I61&lt;N(AF$6)+7),"◆","")</f>
        <v/>
      </c>
      <c r="AG61" s="13">
        <f>IF(AND(ISNUMBER($I61),OR($G61="",$G61=0),AG$6&lt;&gt;"",$I61&gt;=AG$6,$I61&lt;N(AG$6)+7),"◆","")</f>
        <v/>
      </c>
      <c r="AH61" s="13">
        <f>IF(AND(ISNUMBER($I61),OR($G61="",$G61=0),AH$6&lt;&gt;"",$I61&gt;=AH$6,$I61&lt;N(AH$6)+7),"◆","")</f>
        <v/>
      </c>
      <c r="AI61" s="13">
        <f>IF(AND(ISNUMBER($I61),OR($G61="",$G61=0),AI$6&lt;&gt;"",$I61&gt;=AI$6,$I61&lt;N(AI$6)+7),"◆","")</f>
        <v/>
      </c>
      <c r="AJ61" s="13">
        <f>IF(AND(ISNUMBER($I61),OR($G61="",$G61=0),AJ$6&lt;&gt;"",$I61&gt;=AJ$6,$I61&lt;N(AJ$6)+7),"◆","")</f>
        <v/>
      </c>
      <c r="AK61" s="13">
        <f>IF(AND(ISNUMBER($I61),OR($G61="",$G61=0),AK$6&lt;&gt;"",$I61&gt;=AK$6,$I61&lt;N(AK$6)+7),"◆","")</f>
        <v/>
      </c>
      <c r="AL61" s="13">
        <f>IF(AND(ISNUMBER($I61),OR($G61="",$G61=0),AL$6&lt;&gt;"",$I61&gt;=AL$6,$I61&lt;N(AL$6)+7),"◆","")</f>
        <v/>
      </c>
      <c r="AM61" s="13">
        <f>IF(AND(ISNUMBER($I61),OR($G61="",$G61=0),AM$6&lt;&gt;"",$I61&gt;=AM$6,$I61&lt;N(AM$6)+7),"◆","")</f>
        <v/>
      </c>
      <c r="AN61" s="13">
        <f>IF(AND(ISNUMBER($I61),OR($G61="",$G61=0),AN$6&lt;&gt;"",$I61&gt;=AN$6,$I61&lt;N(AN$6)+7),"◆","")</f>
        <v/>
      </c>
      <c r="AO61" s="13">
        <f>IF(AND(ISNUMBER($I61),OR($G61="",$G61=0),AO$6&lt;&gt;"",$I61&gt;=AO$6,$I61&lt;N(AO$6)+7),"◆","")</f>
        <v/>
      </c>
      <c r="AP61" s="13">
        <f>IF(AND(ISNUMBER($I61),OR($G61="",$G61=0),AP$6&lt;&gt;"",$I61&gt;=AP$6,$I61&lt;N(AP$6)+7),"◆","")</f>
        <v/>
      </c>
      <c r="AQ61" s="13">
        <f>IF(AND(ISNUMBER($I61),OR($G61="",$G61=0),AQ$6&lt;&gt;"",$I61&gt;=AQ$6,$I61&lt;N(AQ$6)+7),"◆","")</f>
        <v/>
      </c>
      <c r="AR61" s="13">
        <f>IF(AND(ISNUMBER($I61),OR($G61="",$G61=0),AR$6&lt;&gt;"",$I61&gt;=AR$6,$I61&lt;N(AR$6)+7),"◆","")</f>
        <v/>
      </c>
      <c r="AS61" s="13">
        <f>IF(AND(ISNUMBER($I61),OR($G61="",$G61=0),AS$6&lt;&gt;"",$I61&gt;=AS$6,$I61&lt;N(AS$6)+7),"◆","")</f>
        <v/>
      </c>
      <c r="AT61" s="13">
        <f>IF(AND(ISNUMBER($I61),OR($G61="",$G61=0),AT$6&lt;&gt;"",$I61&gt;=AT$6,$I61&lt;N(AT$6)+7),"◆","")</f>
        <v/>
      </c>
      <c r="AU61" s="13">
        <f>IF(AND(ISNUMBER($I61),OR($G61="",$G61=0),AU$6&lt;&gt;"",$I61&gt;=AU$6,$I61&lt;N(AU$6)+7),"◆","")</f>
        <v/>
      </c>
      <c r="AV61" s="13">
        <f>IF(AND(ISNUMBER($I61),OR($G61="",$G61=0),AV$6&lt;&gt;"",$I61&gt;=AV$6,$I61&lt;N(AV$6)+7),"◆","")</f>
        <v/>
      </c>
      <c r="AW61" s="13">
        <f>IF(AND(ISNUMBER($I61),OR($G61="",$G61=0),AW$6&lt;&gt;"",$I61&gt;=AW$6,$I61&lt;N(AW$6)+7),"◆","")</f>
        <v/>
      </c>
      <c r="AX61" s="13">
        <f>IF(AND(ISNUMBER($I61),OR($G61="",$G61=0),AX$6&lt;&gt;"",$I61&gt;=AX$6,$I61&lt;N(AX$6)+7),"◆","")</f>
        <v/>
      </c>
      <c r="AY61" s="13">
        <f>IF(AND(ISNUMBER($I61),OR($G61="",$G61=0),AY$6&lt;&gt;"",$I61&gt;=AY$6,$I61&lt;N(AY$6)+7),"◆","")</f>
        <v/>
      </c>
    </row>
  </sheetData>
  <mergeCells count="3">
    <mergeCell ref="A1:K1"/>
    <mergeCell ref="B2:D2"/>
    <mergeCell ref="L3:AY3"/>
  </mergeCells>
  <conditionalFormatting sqref="A7:K61">
    <cfRule type="expression" priority="1" dxfId="0" stopIfTrue="1">
      <formula>AND($I7&lt;&gt;"",$I7&lt;TODAY(),$J7&lt;&gt;"Done")</formula>
    </cfRule>
    <cfRule type="expression" priority="2" dxfId="1" stopIfTrue="1">
      <formula>AND($I7&lt;&gt;"",$I7&gt;=TODAY(),$I7&lt;=TODAY()+7,$J7&lt;&gt;"Done")</formula>
    </cfRule>
    <cfRule type="expression" priority="3" dxfId="2">
      <formula>$J7="Done"</formula>
    </cfRule>
  </conditionalFormatting>
  <conditionalFormatting sqref="L7:AY61">
    <cfRule type="expression" priority="4" dxfId="3" stopIfTrue="1">
      <formula>AND(L$6&lt;&gt;"",ISNUMBER($H7),ISNUMBER($I7),L$6&lt;=$I7,L$6+6&gt;=$H7,$J7="Done")</formula>
    </cfRule>
    <cfRule type="expression" priority="5" dxfId="4" stopIfTrue="1">
      <formula>AND(L$6&lt;&gt;"",ISNUMBER($H7),ISNUMBER($I7),L$6&lt;=$I7,L$6+6&gt;=$H7,$I7&lt;TODAY(),$J7&lt;&gt;"Done")</formula>
    </cfRule>
    <cfRule type="expression" priority="6" dxfId="5" stopIfTrue="1">
      <formula>AND(L$6&lt;&gt;"",ISNUMBER($H7),ISNUMBER($I7),L$6&lt;=$I7,L$6+6&gt;=$H7)</formula>
    </cfRule>
    <cfRule type="expression" priority="7" dxfId="6" stopIfTrue="1">
      <formula>AND(L$6&lt;&gt;"",ISNUMBER($B$3),L$6&lt;=$B$3,L$6+6&gt;=$B$3)</formula>
    </cfRule>
    <cfRule type="expression" priority="8" dxfId="7" stopIfTrue="1">
      <formula>AND(L$6&lt;&gt;"",L$6&lt;=TODAY(),L$6+6&gt;=TODAY())</formula>
    </cfRule>
  </conditionalFormatting>
  <conditionalFormatting sqref="L6:AY6">
    <cfRule type="expression" priority="9" dxfId="8" stopIfTrue="1">
      <formula>AND(L6&lt;&gt;"",ISNUMBER($B$3),L6&lt;=$B$3,L6+6&gt;=$B$3)</formula>
    </cfRule>
    <cfRule type="expression" priority="10" dxfId="9" stopIfTrue="1">
      <formula>AND(L6&lt;&gt;"",L6&lt;=TODAY(),L6+6&gt;=TODAY())</formula>
    </cfRule>
  </conditionalFormatting>
  <dataValidations count="3">
    <dataValidation sqref="B3" showDropDown="0" showInputMessage="0" showErrorMessage="1" allowBlank="1" errorTitle="Value not allowed" error="Enter a real date between 2000 and 2099 (e.g. Oct 20, 2026)." type="date" errorStyle="stop" operator="between">
      <formula1>36526</formula1>
      <formula2>73415</formula2>
    </dataValidation>
    <dataValidation sqref="J7:J61" showDropDown="0" showInputMessage="0" showErrorMessage="1" allowBlank="1" errorTitle="Value not allowed" error="Pick a value from the list." type="list" errorStyle="stop">
      <formula1>"To do,In progress,Done,Blocked"</formula1>
    </dataValidation>
    <dataValidation sqref="G7:G61" showDropDown="0" showInputMessage="0" showErrorMessage="1" allowBlank="1" errorTitle="Value not allowed" error="Enter a whole number from 0 to 365." type="whole" errorStyle="stop" operator="between">
      <formula1>0</formula1>
      <formula2>365</formula2>
    </dataValidation>
  </dataValidations>
  <pageMargins left="0.4" right="0.4" top="0.5" bottom="0.5" header="0.2" footer="0.2"/>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28"/>
  <sheetViews>
    <sheetView workbookViewId="0">
      <pane xSplit="1" ySplit="8" topLeftCell="B9"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3" customWidth="1" min="7" max="7"/>
    <col width="14" customWidth="1" min="8" max="8"/>
    <col width="9" customWidth="1" min="9" max="9"/>
  </cols>
  <sheetData>
    <row r="1" ht="28" customHeight="1">
      <c r="A1" s="1" t="inlineStr">
        <is>
          <t>Event planning timeline by type</t>
        </is>
      </c>
    </row>
    <row r="3" ht="20" customHeight="1">
      <c r="A3" s="2" t="inlineStr">
        <is>
          <t>Event day</t>
        </is>
      </c>
      <c r="B3" s="15">
        <f>IF(ISNUMBER('Production schedule'!$B$3),'Production schedule'!$B$3,"")</f>
        <v/>
      </c>
      <c r="C3" s="5" t="inlineStr">
        <is>
          <t>From the Production schedule tab: enter it there.</t>
        </is>
      </c>
    </row>
    <row r="4" ht="20" customHeight="1">
      <c r="A4" s="2" t="inlineStr">
        <is>
          <t>Event type</t>
        </is>
      </c>
      <c r="B4" s="3" t="inlineStr">
        <is>
          <t>Conference, 100 to 300 people</t>
        </is>
      </c>
      <c r="C4" s="3" t="n"/>
      <c r="D4" s="3" t="n"/>
      <c r="E4" s="5" t="inlineStr">
        <is>
          <t>Pick one of the five formats: its column sets the dates.</t>
        </is>
      </c>
    </row>
    <row r="5" ht="20" customHeight="1">
      <c r="A5" s="2" t="inlineStr">
        <is>
          <t>Today</t>
        </is>
      </c>
      <c r="B5" s="16">
        <f>TODAY()</f>
        <v/>
      </c>
    </row>
    <row r="7">
      <c r="B7" s="17" t="inlineStr">
        <is>
          <t>Weeks before the event day, by format (negative = after)</t>
        </is>
      </c>
    </row>
    <row r="8" ht="44" customHeight="1">
      <c r="A8" s="7" t="inlineStr">
        <is>
          <t>Milestone</t>
        </is>
      </c>
      <c r="B8" s="7" t="inlineStr">
        <is>
          <t>Conference, 100 to 300 people</t>
        </is>
      </c>
      <c r="C8" s="7" t="inlineStr">
        <is>
          <t>Convention, 300 to 1,500 people</t>
        </is>
      </c>
      <c r="D8" s="7" t="inlineStr">
        <is>
          <t>Festival, several stages</t>
        </is>
      </c>
      <c r="E8" s="7" t="inlineStr">
        <is>
          <t>Client evening, 50 to 150 people</t>
        </is>
      </c>
      <c r="F8" s="7" t="inlineStr">
        <is>
          <t>Trade show with exhibitors</t>
        </is>
      </c>
      <c r="G8" s="7" t="inlineStr">
        <is>
          <t>Weeks before, your type</t>
        </is>
      </c>
      <c r="H8" s="7" t="inlineStr">
        <is>
          <t>Date</t>
        </is>
      </c>
      <c r="I8" s="7" t="inlineStr">
        <is>
          <t>Done</t>
        </is>
      </c>
    </row>
    <row r="9" ht="20" customHeight="1">
      <c r="A9" s="9" t="inlineStr">
        <is>
          <t>Set the objective and budget</t>
        </is>
      </c>
      <c r="B9" s="12" t="n">
        <v>17</v>
      </c>
      <c r="C9" s="12" t="n">
        <v>52</v>
      </c>
      <c r="D9" s="12" t="n">
        <v>61</v>
      </c>
      <c r="E9" s="12" t="n">
        <v>10</v>
      </c>
      <c r="F9" s="12" t="n">
        <v>52</v>
      </c>
      <c r="G9" s="18">
        <f>IF(OR($A9="",$B$4=""),"",IF(ISNA(MATCH($B$4,$B$8:$F$8,0)),"",IF(INDEX($B9:$F9,MATCH($B$4,$B$8:$F$8,0))="","n/a",INDEX($B9:$F9,MATCH($B$4,$B$8:$F$8,0)))))</f>
        <v/>
      </c>
      <c r="H9" s="16">
        <f>IF(AND(ISNUMBER($G9),ISNUMBER($B$3)),$B$3-ROUND($G9*7,0),"")</f>
        <v/>
      </c>
      <c r="I9" s="12" t="inlineStr">
        <is>
          <t>No</t>
        </is>
      </c>
    </row>
    <row r="10" ht="20" customHeight="1">
      <c r="A10" s="9" t="inlineStr">
        <is>
          <t>Book the venue</t>
        </is>
      </c>
      <c r="B10" s="12" t="n">
        <v>16</v>
      </c>
      <c r="C10" s="12" t="n">
        <v>48</v>
      </c>
      <c r="D10" s="12" t="n">
        <v>56</v>
      </c>
      <c r="E10" s="12" t="n">
        <v>9</v>
      </c>
      <c r="F10" s="12" t="n">
        <v>48</v>
      </c>
      <c r="G10" s="18">
        <f>IF(OR($A10="",$B$4=""),"",IF(ISNA(MATCH($B$4,$B$8:$F$8,0)),"",IF(INDEX($B10:$F10,MATCH($B$4,$B$8:$F$8,0))="","n/a",INDEX($B10:$F10,MATCH($B$4,$B$8:$F$8,0)))))</f>
        <v/>
      </c>
      <c r="H10" s="16">
        <f>IF(AND(ISNUMBER($G10),ISNUMBER($B$3)),$B$3-ROUND($G10*7,0),"")</f>
        <v/>
      </c>
      <c r="I10" s="12" t="inlineStr">
        <is>
          <t>No</t>
        </is>
      </c>
    </row>
    <row r="11" ht="20" customHeight="1">
      <c r="A11" s="9" t="inlineStr">
        <is>
          <t>Open exhibitor and sponsor sales, if any</t>
        </is>
      </c>
      <c r="B11" s="12" t="n">
        <v>14</v>
      </c>
      <c r="C11" s="12" t="n">
        <v>40</v>
      </c>
      <c r="D11" s="12" t="n">
        <v>48</v>
      </c>
      <c r="E11" s="12" t="n"/>
      <c r="F11" s="12" t="n">
        <v>44</v>
      </c>
      <c r="G11" s="18">
        <f>IF(OR($A11="",$B$4=""),"",IF(ISNA(MATCH($B$4,$B$8:$F$8,0)),"",IF(INDEX($B11:$F11,MATCH($B$4,$B$8:$F$8,0))="","n/a",INDEX($B11:$F11,MATCH($B$4,$B$8:$F$8,0)))))</f>
        <v/>
      </c>
      <c r="H11" s="16">
        <f>IF(AND(ISNUMBER($G11),ISNUMBER($B$3)),$B$3-ROUND($G11*7,0),"")</f>
        <v/>
      </c>
      <c r="I11" s="12" t="inlineStr">
        <is>
          <t>No</t>
        </is>
      </c>
    </row>
    <row r="12" ht="20" customHeight="1">
      <c r="A12" s="9" t="inlineStr">
        <is>
          <t>Hotel room block, if any</t>
        </is>
      </c>
      <c r="B12" s="12" t="n">
        <v>14</v>
      </c>
      <c r="C12" s="12" t="n">
        <v>40</v>
      </c>
      <c r="D12" s="12" t="n">
        <v>44</v>
      </c>
      <c r="E12" s="12" t="n"/>
      <c r="F12" s="12" t="n">
        <v>40</v>
      </c>
      <c r="G12" s="18">
        <f>IF(OR($A12="",$B$4=""),"",IF(ISNA(MATCH($B$4,$B$8:$F$8,0)),"",IF(INDEX($B12:$F12,MATCH($B$4,$B$8:$F$8,0))="","n/a",INDEX($B12:$F12,MATCH($B$4,$B$8:$F$8,0)))))</f>
        <v/>
      </c>
      <c r="H12" s="16">
        <f>IF(AND(ISNUMBER($G12),ISNUMBER($B$3)),$B$3-ROUND($G12*7,0),"")</f>
        <v/>
      </c>
      <c r="I12" s="12" t="inlineStr">
        <is>
          <t>No</t>
        </is>
      </c>
    </row>
    <row r="13" ht="20" customHeight="1">
      <c r="A13" s="9" t="inlineStr">
        <is>
          <t>Send the save-the-date or invitations</t>
        </is>
      </c>
      <c r="B13" s="12" t="n">
        <v>12</v>
      </c>
      <c r="C13" s="12" t="n">
        <v>32</v>
      </c>
      <c r="D13" s="12" t="n">
        <v>40</v>
      </c>
      <c r="E13" s="12" t="n">
        <v>6</v>
      </c>
      <c r="F13" s="12" t="n">
        <v>30</v>
      </c>
      <c r="G13" s="18">
        <f>IF(OR($A13="",$B$4=""),"",IF(ISNA(MATCH($B$4,$B$8:$F$8,0)),"",IF(INDEX($B13:$F13,MATCH($B$4,$B$8:$F$8,0))="","n/a",INDEX($B13:$F13,MATCH($B$4,$B$8:$F$8,0)))))</f>
        <v/>
      </c>
      <c r="H13" s="16">
        <f>IF(AND(ISNUMBER($G13),ISNUMBER($B$3)),$B$3-ROUND($G13*7,0),"")</f>
        <v/>
      </c>
      <c r="I13" s="12" t="inlineStr">
        <is>
          <t>No</t>
        </is>
      </c>
    </row>
    <row r="14" ht="20" customHeight="1">
      <c r="A14" s="9" t="inlineStr">
        <is>
          <t>Confirm headline speakers or acts</t>
        </is>
      </c>
      <c r="B14" s="12" t="n">
        <v>12</v>
      </c>
      <c r="C14" s="12" t="n">
        <v>30</v>
      </c>
      <c r="D14" s="12" t="n">
        <v>36</v>
      </c>
      <c r="E14" s="12" t="n">
        <v>5</v>
      </c>
      <c r="F14" s="12" t="n">
        <v>26</v>
      </c>
      <c r="G14" s="18">
        <f>IF(OR($A14="",$B$4=""),"",IF(ISNA(MATCH($B$4,$B$8:$F$8,0)),"",IF(INDEX($B14:$F14,MATCH($B$4,$B$8:$F$8,0))="","n/a",INDEX($B14:$F14,MATCH($B$4,$B$8:$F$8,0)))))</f>
        <v/>
      </c>
      <c r="H14" s="16">
        <f>IF(AND(ISNUMBER($G14),ISNUMBER($B$3)),$B$3-ROUND($G14*7,0),"")</f>
        <v/>
      </c>
      <c r="I14" s="12" t="inlineStr">
        <is>
          <t>No</t>
        </is>
      </c>
    </row>
    <row r="15" ht="20" customHeight="1">
      <c r="A15" s="9" t="inlineStr">
        <is>
          <t>Sign the main vendors (production, catering, security)</t>
        </is>
      </c>
      <c r="B15" s="12" t="n">
        <v>10</v>
      </c>
      <c r="C15" s="12" t="n">
        <v>26</v>
      </c>
      <c r="D15" s="12" t="n">
        <v>30</v>
      </c>
      <c r="E15" s="12" t="n">
        <v>5</v>
      </c>
      <c r="F15" s="12" t="n">
        <v>22</v>
      </c>
      <c r="G15" s="18">
        <f>IF(OR($A15="",$B$4=""),"",IF(ISNA(MATCH($B$4,$B$8:$F$8,0)),"",IF(INDEX($B15:$F15,MATCH($B$4,$B$8:$F$8,0))="","n/a",INDEX($B15:$F15,MATCH($B$4,$B$8:$F$8,0)))))</f>
        <v/>
      </c>
      <c r="H15" s="16">
        <f>IF(AND(ISNUMBER($G15),ISNUMBER($B$3)),$B$3-ROUND($G15*7,0),"")</f>
        <v/>
      </c>
      <c r="I15" s="12" t="inlineStr">
        <is>
          <t>No</t>
        </is>
      </c>
    </row>
    <row r="16" ht="20" customHeight="1">
      <c r="A16" s="9" t="inlineStr">
        <is>
          <t>Open registration, ticketing or RSVPs</t>
        </is>
      </c>
      <c r="B16" s="12" t="n">
        <v>10</v>
      </c>
      <c r="C16" s="12" t="n">
        <v>26</v>
      </c>
      <c r="D16" s="12" t="n">
        <v>36</v>
      </c>
      <c r="E16" s="12" t="n">
        <v>4</v>
      </c>
      <c r="F16" s="12" t="n">
        <v>20</v>
      </c>
      <c r="G16" s="18">
        <f>IF(OR($A16="",$B$4=""),"",IF(ISNA(MATCH($B$4,$B$8:$F$8,0)),"",IF(INDEX($B16:$F16,MATCH($B$4,$B$8:$F$8,0))="","n/a",INDEX($B16:$F16,MATCH($B$4,$B$8:$F$8,0)))))</f>
        <v/>
      </c>
      <c r="H16" s="16">
        <f>IF(AND(ISNUMBER($G16),ISNUMBER($B$3)),$B$3-ROUND($G16*7,0),"")</f>
        <v/>
      </c>
      <c r="I16" s="12" t="inlineStr">
        <is>
          <t>No</t>
        </is>
      </c>
    </row>
    <row r="17" ht="20" customHeight="1">
      <c r="A17" s="9" t="inlineStr">
        <is>
          <t>Technical lock</t>
        </is>
      </c>
      <c r="B17" s="12" t="n">
        <v>6</v>
      </c>
      <c r="C17" s="12" t="n">
        <v>13</v>
      </c>
      <c r="D17" s="12" t="n">
        <v>17</v>
      </c>
      <c r="E17" s="12" t="n">
        <v>3</v>
      </c>
      <c r="F17" s="12" t="n">
        <v>13</v>
      </c>
      <c r="G17" s="18">
        <f>IF(OR($A17="",$B$4=""),"",IF(ISNA(MATCH($B$4,$B$8:$F$8,0)),"",IF(INDEX($B17:$F17,MATCH($B$4,$B$8:$F$8,0))="","n/a",INDEX($B17:$F17,MATCH($B$4,$B$8:$F$8,0)))))</f>
        <v/>
      </c>
      <c r="H17" s="16">
        <f>IF(AND(ISNUMBER($G17),ISNUMBER($B$3)),$B$3-ROUND($G17*7,0),"")</f>
        <v/>
      </c>
      <c r="I17" s="12" t="inlineStr">
        <is>
          <t>No</t>
        </is>
      </c>
    </row>
    <row r="18" ht="20" customHeight="1">
      <c r="A18" s="9" t="inlineStr">
        <is>
          <t>Print deadline</t>
        </is>
      </c>
      <c r="B18" s="12" t="n">
        <v>3</v>
      </c>
      <c r="C18" s="12" t="n">
        <v>6</v>
      </c>
      <c r="D18" s="12" t="n">
        <v>8</v>
      </c>
      <c r="E18" s="12" t="n">
        <v>1.4</v>
      </c>
      <c r="F18" s="12" t="n">
        <v>6</v>
      </c>
      <c r="G18" s="18">
        <f>IF(OR($A18="",$B$4=""),"",IF(ISNA(MATCH($B$4,$B$8:$F$8,0)),"",IF(INDEX($B18:$F18,MATCH($B$4,$B$8:$F$8,0))="","n/a",INDEX($B18:$F18,MATCH($B$4,$B$8:$F$8,0)))))</f>
        <v/>
      </c>
      <c r="H18" s="16">
        <f>IF(AND(ISNUMBER($G18),ISNUMBER($B$3)),$B$3-ROUND($G18*7,0),"")</f>
        <v/>
      </c>
      <c r="I18" s="12" t="inlineStr">
        <is>
          <t>No</t>
        </is>
      </c>
    </row>
    <row r="19" ht="20" customHeight="1">
      <c r="A19" s="9" t="inlineStr">
        <is>
          <t>Final headcount to the caterer</t>
        </is>
      </c>
      <c r="B19" s="12" t="n">
        <v>1</v>
      </c>
      <c r="C19" s="12" t="n">
        <v>2</v>
      </c>
      <c r="D19" s="12" t="n">
        <v>2</v>
      </c>
      <c r="E19" s="12" t="n">
        <v>1</v>
      </c>
      <c r="F19" s="12" t="n">
        <v>2</v>
      </c>
      <c r="G19" s="18">
        <f>IF(OR($A19="",$B$4=""),"",IF(ISNA(MATCH($B$4,$B$8:$F$8,0)),"",IF(INDEX($B19:$F19,MATCH($B$4,$B$8:$F$8,0))="","n/a",INDEX($B19:$F19,MATCH($B$4,$B$8:$F$8,0)))))</f>
        <v/>
      </c>
      <c r="H19" s="16">
        <f>IF(AND(ISNUMBER($G19),ISNUMBER($B$3)),$B$3-ROUND($G19*7,0),"")</f>
        <v/>
      </c>
      <c r="I19" s="12" t="inlineStr">
        <is>
          <t>No</t>
        </is>
      </c>
    </row>
    <row r="20" ht="20" customHeight="1">
      <c r="A20" s="9" t="inlineStr">
        <is>
          <t>Run of show final</t>
        </is>
      </c>
      <c r="B20" s="12" t="n">
        <v>1</v>
      </c>
      <c r="C20" s="12" t="n">
        <v>2</v>
      </c>
      <c r="D20" s="12" t="n">
        <v>2</v>
      </c>
      <c r="E20" s="12" t="n">
        <v>1</v>
      </c>
      <c r="F20" s="12" t="n">
        <v>2</v>
      </c>
      <c r="G20" s="18">
        <f>IF(OR($A20="",$B$4=""),"",IF(ISNA(MATCH($B$4,$B$8:$F$8,0)),"",IF(INDEX($B20:$F20,MATCH($B$4,$B$8:$F$8,0))="","n/a",INDEX($B20:$F20,MATCH($B$4,$B$8:$F$8,0)))))</f>
        <v/>
      </c>
      <c r="H20" s="16">
        <f>IF(AND(ISNUMBER($G20),ISNUMBER($B$3)),$B$3-ROUND($G20*7,0),"")</f>
        <v/>
      </c>
      <c r="I20" s="12" t="inlineStr">
        <is>
          <t>No</t>
        </is>
      </c>
    </row>
    <row r="21" ht="20" customHeight="1">
      <c r="A21" s="9" t="inlineStr">
        <is>
          <t>Event day</t>
        </is>
      </c>
      <c r="B21" s="12" t="n">
        <v>0</v>
      </c>
      <c r="C21" s="12" t="n">
        <v>0</v>
      </c>
      <c r="D21" s="12" t="n">
        <v>0</v>
      </c>
      <c r="E21" s="12" t="n">
        <v>0</v>
      </c>
      <c r="F21" s="12" t="n">
        <v>0</v>
      </c>
      <c r="G21" s="18">
        <f>IF(OR($A21="",$B$4=""),"",IF(ISNA(MATCH($B$4,$B$8:$F$8,0)),"",IF(INDEX($B21:$F21,MATCH($B$4,$B$8:$F$8,0))="","n/a",INDEX($B21:$F21,MATCH($B$4,$B$8:$F$8,0)))))</f>
        <v/>
      </c>
      <c r="H21" s="16">
        <f>IF(AND(ISNUMBER($G21),ISNUMBER($B$3)),$B$3-ROUND($G21*7,0),"")</f>
        <v/>
      </c>
      <c r="I21" s="12" t="inlineStr">
        <is>
          <t>No</t>
        </is>
      </c>
    </row>
    <row r="22" ht="20" customHeight="1">
      <c r="A22" s="9" t="inlineStr">
        <is>
          <t>Debrief and close the budget</t>
        </is>
      </c>
      <c r="B22" s="12" t="n">
        <v>-2</v>
      </c>
      <c r="C22" s="12" t="n">
        <v>-3</v>
      </c>
      <c r="D22" s="12" t="n">
        <v>-4</v>
      </c>
      <c r="E22" s="12" t="n">
        <v>-2</v>
      </c>
      <c r="F22" s="12" t="n">
        <v>-3</v>
      </c>
      <c r="G22" s="18">
        <f>IF(OR($A22="",$B$4=""),"",IF(ISNA(MATCH($B$4,$B$8:$F$8,0)),"",IF(INDEX($B22:$F22,MATCH($B$4,$B$8:$F$8,0))="","n/a",INDEX($B22:$F22,MATCH($B$4,$B$8:$F$8,0)))))</f>
        <v/>
      </c>
      <c r="H22" s="16">
        <f>IF(AND(ISNUMBER($G22),ISNUMBER($B$3)),$B$3-ROUND($G22*7,0),"")</f>
        <v/>
      </c>
      <c r="I22" s="12" t="inlineStr">
        <is>
          <t>No</t>
        </is>
      </c>
    </row>
    <row r="23" ht="20" customHeight="1">
      <c r="A23" s="9" t="n"/>
      <c r="B23" s="12" t="n"/>
      <c r="C23" s="12" t="n"/>
      <c r="D23" s="12" t="n"/>
      <c r="E23" s="12" t="n"/>
      <c r="F23" s="12" t="n"/>
      <c r="G23" s="18">
        <f>IF(OR($A23="",$B$4=""),"",IF(ISNA(MATCH($B$4,$B$8:$F$8,0)),"",IF(INDEX($B23:$F23,MATCH($B$4,$B$8:$F$8,0))="","n/a",INDEX($B23:$F23,MATCH($B$4,$B$8:$F$8,0)))))</f>
        <v/>
      </c>
      <c r="H23" s="16">
        <f>IF(AND(ISNUMBER($G23),ISNUMBER($B$3)),$B$3-ROUND($G23*7,0),"")</f>
        <v/>
      </c>
      <c r="I23" s="12" t="n"/>
    </row>
    <row r="24" ht="20" customHeight="1">
      <c r="A24" s="9" t="n"/>
      <c r="B24" s="12" t="n"/>
      <c r="C24" s="12" t="n"/>
      <c r="D24" s="12" t="n"/>
      <c r="E24" s="12" t="n"/>
      <c r="F24" s="12" t="n"/>
      <c r="G24" s="18">
        <f>IF(OR($A24="",$B$4=""),"",IF(ISNA(MATCH($B$4,$B$8:$F$8,0)),"",IF(INDEX($B24:$F24,MATCH($B$4,$B$8:$F$8,0))="","n/a",INDEX($B24:$F24,MATCH($B$4,$B$8:$F$8,0)))))</f>
        <v/>
      </c>
      <c r="H24" s="16">
        <f>IF(AND(ISNUMBER($G24),ISNUMBER($B$3)),$B$3-ROUND($G24*7,0),"")</f>
        <v/>
      </c>
      <c r="I24" s="12" t="n"/>
    </row>
    <row r="25" ht="20" customHeight="1">
      <c r="A25" s="9" t="n"/>
      <c r="B25" s="12" t="n"/>
      <c r="C25" s="12" t="n"/>
      <c r="D25" s="12" t="n"/>
      <c r="E25" s="12" t="n"/>
      <c r="F25" s="12" t="n"/>
      <c r="G25" s="18">
        <f>IF(OR($A25="",$B$4=""),"",IF(ISNA(MATCH($B$4,$B$8:$F$8,0)),"",IF(INDEX($B25:$F25,MATCH($B$4,$B$8:$F$8,0))="","n/a",INDEX($B25:$F25,MATCH($B$4,$B$8:$F$8,0)))))</f>
        <v/>
      </c>
      <c r="H25" s="16">
        <f>IF(AND(ISNUMBER($G25),ISNUMBER($B$3)),$B$3-ROUND($G25*7,0),"")</f>
        <v/>
      </c>
      <c r="I25" s="12" t="n"/>
    </row>
    <row r="26" ht="20" customHeight="1">
      <c r="A26" s="9" t="n"/>
      <c r="B26" s="12" t="n"/>
      <c r="C26" s="12" t="n"/>
      <c r="D26" s="12" t="n"/>
      <c r="E26" s="12" t="n"/>
      <c r="F26" s="12" t="n"/>
      <c r="G26" s="18">
        <f>IF(OR($A26="",$B$4=""),"",IF(ISNA(MATCH($B$4,$B$8:$F$8,0)),"",IF(INDEX($B26:$F26,MATCH($B$4,$B$8:$F$8,0))="","n/a",INDEX($B26:$F26,MATCH($B$4,$B$8:$F$8,0)))))</f>
        <v/>
      </c>
      <c r="H26" s="16">
        <f>IF(AND(ISNUMBER($G26),ISNUMBER($B$3)),$B$3-ROUND($G26*7,0),"")</f>
        <v/>
      </c>
      <c r="I26" s="12" t="n"/>
    </row>
    <row r="27" ht="20" customHeight="1">
      <c r="A27" s="9" t="n"/>
      <c r="B27" s="12" t="n"/>
      <c r="C27" s="12" t="n"/>
      <c r="D27" s="12" t="n"/>
      <c r="E27" s="12" t="n"/>
      <c r="F27" s="12" t="n"/>
      <c r="G27" s="18">
        <f>IF(OR($A27="",$B$4=""),"",IF(ISNA(MATCH($B$4,$B$8:$F$8,0)),"",IF(INDEX($B27:$F27,MATCH($B$4,$B$8:$F$8,0))="","n/a",INDEX($B27:$F27,MATCH($B$4,$B$8:$F$8,0)))))</f>
        <v/>
      </c>
      <c r="H27" s="16">
        <f>IF(AND(ISNUMBER($G27),ISNUMBER($B$3)),$B$3-ROUND($G27*7,0),"")</f>
        <v/>
      </c>
      <c r="I27" s="12" t="n"/>
    </row>
    <row r="28" ht="20" customHeight="1">
      <c r="A28" s="9" t="n"/>
      <c r="B28" s="12" t="n"/>
      <c r="C28" s="12" t="n"/>
      <c r="D28" s="12" t="n"/>
      <c r="E28" s="12" t="n"/>
      <c r="F28" s="12" t="n"/>
      <c r="G28" s="18">
        <f>IF(OR($A28="",$B$4=""),"",IF(ISNA(MATCH($B$4,$B$8:$F$8,0)),"",IF(INDEX($B28:$F28,MATCH($B$4,$B$8:$F$8,0))="","n/a",INDEX($B28:$F28,MATCH($B$4,$B$8:$F$8,0)))))</f>
        <v/>
      </c>
      <c r="H28" s="16">
        <f>IF(AND(ISNUMBER($G28),ISNUMBER($B$3)),$B$3-ROUND($G28*7,0),"")</f>
        <v/>
      </c>
      <c r="I28" s="12" t="n"/>
    </row>
  </sheetData>
  <mergeCells count="5">
    <mergeCell ref="B7:F7"/>
    <mergeCell ref="E4:I4"/>
    <mergeCell ref="C3:I3"/>
    <mergeCell ref="B4:D4"/>
    <mergeCell ref="A1:I1"/>
  </mergeCells>
  <conditionalFormatting sqref="A9:I28">
    <cfRule type="expression" priority="1" dxfId="0" stopIfTrue="1">
      <formula>AND(ISNUMBER($H9),$H9&lt;$B$5,$I9&lt;&gt;"Yes")</formula>
    </cfRule>
    <cfRule type="expression" priority="2" dxfId="1" stopIfTrue="1">
      <formula>AND(ISNUMBER($H9),$I9&lt;&gt;"Yes",$H9&gt;=$B$5,$H9-$B$5&lt;=14)</formula>
    </cfRule>
    <cfRule type="expression" priority="3" dxfId="2" stopIfTrue="0">
      <formula>$I9="Yes"</formula>
    </cfRule>
  </conditionalFormatting>
  <conditionalFormatting sqref="B9:F28">
    <cfRule type="expression" priority="4" dxfId="6" stopIfTrue="0">
      <formula>B$8=$B$4</formula>
    </cfRule>
  </conditionalFormatting>
  <conditionalFormatting sqref="B8:F8">
    <cfRule type="expression" priority="5" dxfId="10" stopIfTrue="0">
      <formula>B8=$B$4</formula>
    </cfRule>
  </conditionalFormatting>
  <dataValidations count="3">
    <dataValidation sqref="B4" showDropDown="0" showInputMessage="0" showErrorMessage="1" allowBlank="1" errorTitle="Value not allowed" error="Pick a value from the list." type="list" errorStyle="stop">
      <formula1>$B$8:$F$8</formula1>
    </dataValidation>
    <dataValidation sqref="B9:F28" showDropDown="0" showInputMessage="0" showErrorMessage="1" allowBlank="1" errorTitle="Value not allowed" error="Enter a number from -52 to 104." type="decimal" errorStyle="stop" operator="between">
      <formula1>-52</formula1>
      <formula2>104</formula2>
    </dataValidation>
    <dataValidation sqref="I9:I28" showDropDown="0" showInputMessage="0" showErrorMessage="1" allowBlank="1" errorTitle="Value not allowed" error="Pick a value from the list." type="list" errorStyle="stop">
      <formula1>"Yes,No"</formula1>
    </dataValidation>
  </dataValidations>
  <pageMargins left="0.4" right="0.4" top="0.5" bottom="0.5" header="0.2" footer="0.2"/>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A25"/>
  <sheetViews>
    <sheetView workbookViewId="0">
      <selection activeCell="A1" sqref="A1"/>
    </sheetView>
  </sheetViews>
  <sheetFormatPr baseColWidth="8" defaultRowHeight="15"/>
  <cols>
    <col width="100" customWidth="1" min="1" max="1"/>
  </cols>
  <sheetData>
    <row r="1" ht="28" customHeight="1">
      <c r="A1" s="19" t="inlineStr">
        <is>
          <t>How to use</t>
        </is>
      </c>
    </row>
    <row r="3" ht="30" customHeight="1">
      <c r="A3" s="20" t="inlineStr">
        <is>
          <t>This file helps you build an event's production schedule, from scoping to debrief.</t>
        </is>
      </c>
    </row>
    <row r="4" ht="30" customHeight="1">
      <c r="A4" s="20" t="inlineStr">
        <is>
          <t>Enter the event day at the top of the Production schedule tab: due dates calculate themselves.</t>
        </is>
      </c>
    </row>
    <row r="5" ht="30" customHeight="1">
      <c r="A5" s="20" t="inlineStr">
        <is>
          <t>Each row is a task: phase, category, task, owner, vendor, D-N, duration, start, due date, status, notes.</t>
        </is>
      </c>
    </row>
    <row r="6" ht="30" customHeight="1">
      <c r="A6" s="20" t="inlineStr">
        <is>
          <t>The D-N column is the number of days before the event day. A negative number places the task after the event day (for example the debrief, at D+30).</t>
        </is>
      </c>
    </row>
    <row r="7" ht="30" customHeight="1">
      <c r="A7" s="20" t="inlineStr">
        <is>
          <t>The Due date column calculates itself (event day minus D-N): don't type it by hand.</t>
        </is>
      </c>
    </row>
    <row r="8" ht="30" customHeight="1">
      <c r="A8" s="20" t="inlineStr">
        <is>
          <t>The Duration column (in days) is yours to fill in. A blank or zero duration marks a milestone (◆), with no spread.</t>
        </is>
      </c>
    </row>
    <row r="9" ht="30" customHeight="1">
      <c r="A9" s="20" t="inlineStr">
        <is>
          <t>The Start column calculates itself: it counts back from the due date by the duration you set.</t>
        </is>
      </c>
    </row>
    <row r="10" ht="30" customHeight="1">
      <c r="A10" s="20" t="inlineStr">
        <is>
          <t>The tasks and timings are ballpark figures: adjust them to your event's format.</t>
        </is>
      </c>
    </row>
    <row r="11" ht="30" customHeight="1">
      <c r="A11" s="20" t="inlineStr">
        <is>
          <t>Pick the status from the drop-down list: To do, In progress, Done, Blocked.</t>
        </is>
      </c>
    </row>
    <row r="12" ht="30" customHeight="1">
      <c r="A12" s="20" t="inlineStr">
        <is>
          <t>An overdue row (due date passed, status other than Done) turns red automatically.</t>
        </is>
      </c>
    </row>
    <row r="13" ht="30" customHeight="1">
      <c r="A13" s="20" t="inlineStr">
        <is>
          <t>A due date within 7 days that isn't handled yet turns amber.</t>
        </is>
      </c>
    </row>
    <row r="14" ht="30" customHeight="1">
      <c r="A14" s="20" t="inlineStr">
        <is>
          <t>A row with status Done shows grayed out and struck through.</t>
        </is>
      </c>
    </row>
    <row r="15" ht="30" customHeight="1">
      <c r="A15" s="20" t="inlineStr">
        <is>
          <t>To the right of the table, the Gantt chart gives each week its own column, starting on the Monday of the earliest task, across 40 weeks. Beyond that, bars run off the view.</t>
        </is>
      </c>
    </row>
    <row r="16" ht="30" customHeight="1">
      <c r="A16" s="20" t="inlineStr">
        <is>
          <t>Each bar follows its task: purple for upcoming, red for overdue, gray for done. A diamond ◆ marks a milestone.</t>
        </is>
      </c>
    </row>
    <row r="17" ht="30" customHeight="1">
      <c r="A17" s="20" t="inlineStr">
        <is>
          <t>The event day's column shows a subtle band, and the current week an amber one, even on rows with no task.</t>
        </is>
      </c>
    </row>
    <row r="18" ht="30" customHeight="1">
      <c r="A18" s="20" t="inlineStr">
        <is>
          <t>To read it all when printing, choose A3: the Gantt chart runs wide.</t>
        </is>
      </c>
    </row>
    <row r="19" ht="30" customHeight="1">
      <c r="A19" s="20" t="inlineStr">
        <is>
          <t>To add rows, copy the format of an existing row to keep the colors and formulas.</t>
        </is>
      </c>
    </row>
    <row r="20" ht="45" customHeight="1">
      <c r="A20" s="20" t="inlineStr">
        <is>
          <t>The Timeline by type tab lists the key milestones, from objective to debrief, in weeks before the event day for five formats. Pick your event type at the top: the dates follow the event day of the Production schedule tab.</t>
        </is>
      </c>
    </row>
    <row r="21" ht="45" customHeight="1">
      <c r="A21" s="20" t="inlineStr">
        <is>
          <t>The weeks are starting points, to adjust. The first milestone, technical lock and print deadline take the top of each range in the article's table (a month counted as 52/12 weeks, 10 days as 1.4 weeks); a blank means the milestone doesn't apply to that format.</t>
        </is>
      </c>
    </row>
    <row r="22" ht="30" customHeight="1">
      <c r="A22" s="20" t="inlineStr">
        <is>
          <t>A milestone turns red when its date has passed and Done isn't Yes, and amber within 14 days. A negative number of weeks places it after the event day.</t>
        </is>
      </c>
    </row>
    <row r="23" ht="22" customHeight="1">
      <c r="A23" s="21" t="inlineStr">
        <is>
          <t>The article that walks through the method: https://squena.com/blog/event-production-timeline?utm_source=modele-xlsx&amp;utm_medium=fichier&amp;utm_campaign=event-production-schedule-template</t>
        </is>
      </c>
    </row>
    <row r="25" ht="22" customHeight="1">
      <c r="A25" s="22" t="inlineStr">
        <is>
          <t>Template by Squena, the workspace for event organizers — squena.com</t>
        </is>
      </c>
    </row>
  </sheetData>
  <hyperlinks>
    <hyperlink xmlns:r="http://schemas.openxmlformats.org/officeDocument/2006/relationships" ref="A23" r:id="rId1"/>
    <hyperlink xmlns:r="http://schemas.openxmlformats.org/officeDocument/2006/relationships" ref="A25" r:id="rId2"/>
  </hyperlinks>
  <pageMargins left="0.4" right="0.4" top="0.5" bottom="0.5" header="0.2" footer="0.2"/>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Squena</dc:creator>
  <dc:title>Event production schedule (day-minus)</dc:title>
  <dc:language>en</dc:language>
  <dcterms:created xsi:type="dcterms:W3CDTF">2026-09-28T00:00:00Z</dcterms:created>
  <dcterms:modified xsi:type="dcterms:W3CDTF">2026-09-28T00:00:00Z</dcterms:modified>
  <cp:lastModifiedBy>Squena</cp:lastModifiedBy>
</cp:coreProperties>
</file>